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defaultThemeVersion="124226"/>
  <xr:revisionPtr revIDLastSave="0" documentId="13_ncr:1_{3C2AA440-5D96-4244-9136-1EEC3304E18A}" xr6:coauthVersionLast="47" xr6:coauthVersionMax="47" xr10:uidLastSave="{00000000-0000-0000-0000-000000000000}"/>
  <workbookProtection workbookAlgorithmName="SHA-512" workbookHashValue="j/G6GkBQlZW2GkBPhUH5uOdf01P7UkaEcMQyP+7lfp4KIKJr2fctfmkwDmGYWybUGsTUhdjFfxKpu5u/pCafow==" workbookSaltValue="Hu0KXy+7NCAiaAivOpx0iA==" workbookSpinCount="100000" lockStructure="1"/>
  <bookViews>
    <workbookView xWindow="-120" yWindow="-120" windowWidth="29040" windowHeight="15720" tabRatio="730" xr2:uid="{00000000-000D-0000-FFFF-FFFF00000000}"/>
  </bookViews>
  <sheets>
    <sheet name="歯科衛生士従事者届(Excelオンライン版)" sheetId="33" r:id="rId1"/>
    <sheet name="歯科衛生士入力要領(R6)" sheetId="37" r:id="rId2"/>
    <sheet name="check" sheetId="35" state="hidden" r:id="rId3"/>
    <sheet name="list" sheetId="27" state="hidden" r:id="rId4"/>
  </sheets>
  <definedNames>
    <definedName name="_xlnm.Print_Area" localSheetId="0">'歯科衛生士従事者届(Excelオンライン版)'!$A$1:$AT$56</definedName>
    <definedName name="_xlnm.Print_Area" localSheetId="1">'歯科衛生士入力要領(R6)'!$A$1:$N$96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35" l="1"/>
  <c r="J9" i="35" s="1"/>
  <c r="H8" i="35"/>
  <c r="E9" i="35"/>
  <c r="K10" i="35"/>
  <c r="L10" i="35" s="1"/>
  <c r="H4" i="35"/>
  <c r="B14" i="35"/>
  <c r="D13" i="35"/>
  <c r="G15" i="35"/>
  <c r="B15" i="35"/>
  <c r="I9" i="35" l="1"/>
  <c r="K9" i="35" s="1"/>
  <c r="B16" i="35" s="1"/>
  <c r="E11" i="35"/>
  <c r="D11" i="35"/>
  <c r="L9" i="35" l="1"/>
  <c r="AJ10" i="33"/>
  <c r="G8" i="35"/>
  <c r="B8" i="35"/>
  <c r="B7" i="35"/>
  <c r="D6" i="35"/>
  <c r="B4" i="35"/>
  <c r="D3" i="35"/>
  <c r="G2" i="35"/>
  <c r="B2" i="35"/>
  <c r="K11" i="35" l="1"/>
  <c r="K8" i="35"/>
  <c r="K3" i="35"/>
  <c r="AN4" i="33" s="1"/>
  <c r="K2" i="35"/>
  <c r="K7" i="35"/>
  <c r="L7" i="35" s="1"/>
  <c r="K6" i="35"/>
  <c r="K4" i="35"/>
  <c r="AQ4" i="33" s="1"/>
  <c r="K16" i="35" l="1"/>
  <c r="L11" i="35"/>
  <c r="AJ14" i="33"/>
  <c r="L8" i="35"/>
  <c r="AJ8" i="33"/>
  <c r="K5" i="35"/>
  <c r="AJ6" i="33" s="1"/>
  <c r="L3" i="35"/>
  <c r="L4" i="35"/>
  <c r="L2" i="35"/>
  <c r="AJ4" i="33"/>
  <c r="K13" i="35"/>
  <c r="L6" i="35"/>
  <c r="K14" i="35"/>
  <c r="L14" i="35" s="1"/>
  <c r="AJ41" i="33" l="1"/>
  <c r="L16" i="35"/>
  <c r="L13" i="35"/>
  <c r="K12" i="35"/>
  <c r="L5" i="35"/>
  <c r="K15" i="35"/>
  <c r="L15" i="35" l="1"/>
  <c r="L1" i="35" s="1"/>
  <c r="AJ2" i="33" s="1"/>
  <c r="AJ39" i="33"/>
  <c r="L12" i="35"/>
  <c r="AJ37" i="33"/>
</calcChain>
</file>

<file path=xl/sharedStrings.xml><?xml version="1.0" encoding="utf-8"?>
<sst xmlns="http://schemas.openxmlformats.org/spreadsheetml/2006/main" count="169" uniqueCount="143">
  <si>
    <t>都道府県</t>
    <rPh sb="0" eb="4">
      <t>トドウフケン</t>
    </rPh>
    <phoneticPr fontId="2"/>
  </si>
  <si>
    <t>北海道</t>
  </si>
  <si>
    <t>青森県</t>
  </si>
  <si>
    <t>宮城県</t>
  </si>
  <si>
    <t>選択してください</t>
  </si>
  <si>
    <t>□</t>
  </si>
  <si>
    <t>■</t>
    <phoneticPr fontId="2"/>
  </si>
  <si>
    <t>チェック</t>
    <phoneticPr fontId="2"/>
  </si>
  <si>
    <t>岩手県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</si>
  <si>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</si>
  <si>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</si>
  <si>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</si>
  <si>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</si>
  <si>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</si>
  <si>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</si>
  <si>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</si>
  <si>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</si>
  <si>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</si>
  <si>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</si>
  <si>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</si>
  <si>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</si>
  <si>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</si>
  <si>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</si>
  <si>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</si>
  <si>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</si>
  <si>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</si>
  <si>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</si>
  <si>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</si>
  <si>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</si>
  <si>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</si>
  <si>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</si>
  <si>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</si>
  <si>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</si>
  <si>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</si>
  <si>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</si>
  <si>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</si>
  <si>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</si>
  <si>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</si>
  <si>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</si>
  <si>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</si>
  <si>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</si>
  <si>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</si>
  <si>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</si>
  <si>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</si>
  <si>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</si>
  <si>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</si>
  <si>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</si>
  <si>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</si>
  <si>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</si>
  <si>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</si>
  <si>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</si>
  <si>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</si>
  <si>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8"/>
  </si>
  <si>
    <t>ア　介護老人保健施設</t>
    <phoneticPr fontId="2"/>
  </si>
  <si>
    <t>□</t>
    <phoneticPr fontId="2"/>
  </si>
  <si>
    <t>氏名</t>
    <rPh sb="0" eb="2">
      <t>シメイ</t>
    </rPh>
    <phoneticPr fontId="2"/>
  </si>
  <si>
    <t>性別</t>
    <rPh sb="0" eb="2">
      <t>セイベツ</t>
    </rPh>
    <phoneticPr fontId="2"/>
  </si>
  <si>
    <t>年齢</t>
    <rPh sb="0" eb="2">
      <t>ネンレイ</t>
    </rPh>
    <phoneticPr fontId="2"/>
  </si>
  <si>
    <t>住所</t>
    <rPh sb="0" eb="2">
      <t>ジュウショ</t>
    </rPh>
    <phoneticPr fontId="2"/>
  </si>
  <si>
    <t>様式第五号(第九条関係)</t>
    <phoneticPr fontId="2"/>
  </si>
  <si>
    <t>歯科衛生士業務従事者届</t>
    <phoneticPr fontId="2"/>
  </si>
  <si>
    <t>歯科衛生士名簿登録</t>
    <phoneticPr fontId="2"/>
  </si>
  <si>
    <t>１　保健所、都道府県又は市区町村</t>
    <phoneticPr fontId="2"/>
  </si>
  <si>
    <t>ア　保健所</t>
    <rPh sb="2" eb="5">
      <t>ホケンジョ</t>
    </rPh>
    <phoneticPr fontId="2"/>
  </si>
  <si>
    <t>イ　都道府県(アを除く。)</t>
    <rPh sb="2" eb="6">
      <t>トドウフケン</t>
    </rPh>
    <rPh sb="9" eb="10">
      <t>ノゾ</t>
    </rPh>
    <phoneticPr fontId="2"/>
  </si>
  <si>
    <t>ウ　市区町村(アを除く。))</t>
    <phoneticPr fontId="2"/>
  </si>
  <si>
    <t>(</t>
    <phoneticPr fontId="2"/>
  </si>
  <si>
    <t>２　病院</t>
    <rPh sb="2" eb="4">
      <t>ビョウイン</t>
    </rPh>
    <phoneticPr fontId="2"/>
  </si>
  <si>
    <t>３　診療所</t>
    <phoneticPr fontId="2"/>
  </si>
  <si>
    <t>４　介護保険施設等</t>
    <phoneticPr fontId="2"/>
  </si>
  <si>
    <t>イ  介護医療院</t>
    <phoneticPr fontId="2"/>
  </si>
  <si>
    <t>ウ  指定介護老人福祉施設</t>
    <phoneticPr fontId="2"/>
  </si>
  <si>
    <t>(特別養護老人ホーム)</t>
    <phoneticPr fontId="2"/>
  </si>
  <si>
    <t>エ　居宅介護支援事業所</t>
    <phoneticPr fontId="2"/>
  </si>
  <si>
    <t>オ  その他)</t>
    <phoneticPr fontId="2"/>
  </si>
  <si>
    <t>５　歯科衛生士学校又は養成所</t>
    <rPh sb="2" eb="4">
      <t>シカ</t>
    </rPh>
    <rPh sb="4" eb="7">
      <t>エイセイシ</t>
    </rPh>
    <rPh sb="7" eb="9">
      <t>ガッコウ</t>
    </rPh>
    <rPh sb="9" eb="10">
      <t>マタ</t>
    </rPh>
    <rPh sb="11" eb="14">
      <t>ヨウセイジョ</t>
    </rPh>
    <phoneticPr fontId="2"/>
  </si>
  <si>
    <t>６　事業所</t>
    <rPh sb="2" eb="5">
      <t>ジギョウショ</t>
    </rPh>
    <phoneticPr fontId="2"/>
  </si>
  <si>
    <t>７　その他</t>
    <phoneticPr fontId="2"/>
  </si>
  <si>
    <t>2．「業務に従事する場所」の欄は、2 以上の場所において業務に従事している場</t>
    <phoneticPr fontId="2"/>
  </si>
  <si>
    <t>　合は、その主たるもの一つについて記載すること。</t>
    <phoneticPr fontId="2"/>
  </si>
  <si>
    <t>　歯科衛生士籍に登録されていたかを備考欄に明記すること。</t>
    <phoneticPr fontId="2"/>
  </si>
  <si>
    <t>(注意)</t>
    <phoneticPr fontId="2"/>
  </si>
  <si>
    <t>歳</t>
    <phoneticPr fontId="2"/>
  </si>
  <si>
    <t>業務に従事する場所</t>
    <phoneticPr fontId="2"/>
  </si>
  <si>
    <t>チェック項目</t>
    <rPh sb="4" eb="6">
      <t>コウモク</t>
    </rPh>
    <phoneticPr fontId="2"/>
  </si>
  <si>
    <t>必須チェック１（入力項目）</t>
    <rPh sb="0" eb="2">
      <t>ヒッス</t>
    </rPh>
    <rPh sb="8" eb="10">
      <t>ニュウリョク</t>
    </rPh>
    <rPh sb="10" eb="12">
      <t>コウモク</t>
    </rPh>
    <phoneticPr fontId="2"/>
  </si>
  <si>
    <t>必須チェック２（入力項目）</t>
    <rPh sb="0" eb="2">
      <t>ヒッス</t>
    </rPh>
    <rPh sb="8" eb="10">
      <t>ニュウリョク</t>
    </rPh>
    <rPh sb="10" eb="12">
      <t>コウモク</t>
    </rPh>
    <phoneticPr fontId="2"/>
  </si>
  <si>
    <t>必須チェック（選択項目）</t>
    <rPh sb="0" eb="2">
      <t>ヒッス</t>
    </rPh>
    <rPh sb="7" eb="9">
      <t>センタク</t>
    </rPh>
    <rPh sb="9" eb="11">
      <t>コウモク</t>
    </rPh>
    <phoneticPr fontId="2"/>
  </si>
  <si>
    <t>択一チェック1</t>
    <rPh sb="0" eb="2">
      <t>タクイツ</t>
    </rPh>
    <phoneticPr fontId="2"/>
  </si>
  <si>
    <t>択一チェック2</t>
    <rPh sb="0" eb="2">
      <t>タクイツ</t>
    </rPh>
    <phoneticPr fontId="2"/>
  </si>
  <si>
    <t>桁数チェック</t>
    <rPh sb="0" eb="2">
      <t>ケタスウ</t>
    </rPh>
    <phoneticPr fontId="2"/>
  </si>
  <si>
    <t>属性チェック</t>
    <rPh sb="0" eb="2">
      <t>ゾクセイ</t>
    </rPh>
    <phoneticPr fontId="2"/>
  </si>
  <si>
    <t>日付妥当性チェック</t>
    <rPh sb="0" eb="2">
      <t>ヒヅケ</t>
    </rPh>
    <rPh sb="2" eb="5">
      <t>ダトウセイ</t>
    </rPh>
    <phoneticPr fontId="2"/>
  </si>
  <si>
    <t>日付未来チェック</t>
    <rPh sb="0" eb="2">
      <t>ヒヅケ</t>
    </rPh>
    <rPh sb="2" eb="4">
      <t>ミライ</t>
    </rPh>
    <phoneticPr fontId="2"/>
  </si>
  <si>
    <t>エラーメッセージ</t>
    <phoneticPr fontId="2"/>
  </si>
  <si>
    <t>桁数</t>
    <rPh sb="0" eb="2">
      <t>ケタスウ</t>
    </rPh>
    <phoneticPr fontId="2"/>
  </si>
  <si>
    <t/>
  </si>
  <si>
    <t>住所メッセージ集約</t>
    <rPh sb="7" eb="9">
      <t>シュウヤク</t>
    </rPh>
    <phoneticPr fontId="2"/>
  </si>
  <si>
    <t>住所都道府県</t>
    <rPh sb="2" eb="6">
      <t>トドウフケン</t>
    </rPh>
    <phoneticPr fontId="2"/>
  </si>
  <si>
    <t>性別</t>
    <phoneticPr fontId="2"/>
  </si>
  <si>
    <t>メッセージリスト</t>
    <phoneticPr fontId="2"/>
  </si>
  <si>
    <t>都道府県を選択してください。</t>
    <phoneticPr fontId="2"/>
  </si>
  <si>
    <t>住所を入力してください。</t>
    <phoneticPr fontId="2"/>
  </si>
  <si>
    <t>氏名を入力してください。</t>
    <rPh sb="0" eb="2">
      <t>シメイ</t>
    </rPh>
    <phoneticPr fontId="2"/>
  </si>
  <si>
    <t>氏名は１００文字以下で入力してください。</t>
    <rPh sb="0" eb="2">
      <t>シメイ</t>
    </rPh>
    <phoneticPr fontId="2"/>
  </si>
  <si>
    <t>性別を選択してください。</t>
    <rPh sb="0" eb="2">
      <t>セイベツ</t>
    </rPh>
    <rPh sb="3" eb="5">
      <t>センタク</t>
    </rPh>
    <phoneticPr fontId="2"/>
  </si>
  <si>
    <t>名称を入力してください。</t>
    <rPh sb="0" eb="2">
      <t>メイショウ</t>
    </rPh>
    <phoneticPr fontId="2"/>
  </si>
  <si>
    <t>名称は１００文字以下で入力してください。</t>
    <rPh sb="0" eb="2">
      <t>メイショウ</t>
    </rPh>
    <phoneticPr fontId="2"/>
  </si>
  <si>
    <t>選択してください</t>
    <phoneticPr fontId="2"/>
  </si>
  <si>
    <t>男</t>
    <rPh sb="0" eb="1">
      <t>オトコ</t>
    </rPh>
    <phoneticPr fontId="2"/>
  </si>
  <si>
    <t>女</t>
    <rPh sb="0" eb="1">
      <t>オンナ</t>
    </rPh>
    <phoneticPr fontId="2"/>
  </si>
  <si>
    <t>1．該当する不動文字又は数字を■で選択すること。</t>
    <phoneticPr fontId="2"/>
  </si>
  <si>
    <t>年齢を入力してください。</t>
    <rPh sb="0" eb="2">
      <t>ネンレイ</t>
    </rPh>
    <rPh sb="3" eb="5">
      <t>ニュウリョク</t>
    </rPh>
    <phoneticPr fontId="2"/>
  </si>
  <si>
    <t>年齢は半角数字で入力してください。</t>
    <rPh sb="0" eb="2">
      <t>ネンレイ</t>
    </rPh>
    <phoneticPr fontId="2"/>
  </si>
  <si>
    <t>歯科衛生士名簿登録番号</t>
    <phoneticPr fontId="2"/>
  </si>
  <si>
    <t>歯科衛生士名簿登録番号を入力してください。</t>
    <phoneticPr fontId="2"/>
  </si>
  <si>
    <t>正しい歯科衛生士名簿登録年月日を入力してください。</t>
    <phoneticPr fontId="2"/>
  </si>
  <si>
    <t>歯科衛生士名簿登録年月日は現在より過去の日付を入力してください。</t>
    <rPh sb="13" eb="15">
      <t>ゲンザイ</t>
    </rPh>
    <rPh sb="17" eb="19">
      <t>カコ</t>
    </rPh>
    <rPh sb="20" eb="22">
      <t>ヒヅケ</t>
    </rPh>
    <phoneticPr fontId="2"/>
  </si>
  <si>
    <t>業務に従事する場所を選択してください。</t>
    <phoneticPr fontId="2"/>
  </si>
  <si>
    <t>業務に従事する場所は一つのみ選択してください。</t>
    <phoneticPr fontId="2"/>
  </si>
  <si>
    <t>業務に従事する場所：名称</t>
    <phoneticPr fontId="2"/>
  </si>
  <si>
    <t>業務に従事する場所：住所都道府県</t>
    <rPh sb="12" eb="16">
      <t>トドウフケン</t>
    </rPh>
    <phoneticPr fontId="2"/>
  </si>
  <si>
    <t>業務に従事する場所：それ以降</t>
    <rPh sb="12" eb="14">
      <t>イコウ</t>
    </rPh>
    <phoneticPr fontId="2"/>
  </si>
  <si>
    <t>業務に従事する場所：住所メッセージ集約</t>
    <rPh sb="17" eb="19">
      <t>シュウヤク</t>
    </rPh>
    <phoneticPr fontId="2"/>
  </si>
  <si>
    <t>備考</t>
    <rPh sb="0" eb="2">
      <t>ビコウ</t>
    </rPh>
    <phoneticPr fontId="2"/>
  </si>
  <si>
    <t>3．平成 3 年 6 月 30 日までに免許を取得した者は、同日現在いずれの都道府県の</t>
    <phoneticPr fontId="2"/>
  </si>
  <si>
    <t>平成3年6月30日までに免許を取得した者は、同日現在いずれの都道府県の歯科衛生士籍に登録されていたかを入力してください。</t>
    <rPh sb="51" eb="53">
      <t>ニュウリョク</t>
    </rPh>
    <phoneticPr fontId="2"/>
  </si>
  <si>
    <t>年</t>
    <rPh sb="0" eb="1">
      <t>ネン</t>
    </rPh>
    <phoneticPr fontId="2"/>
  </si>
  <si>
    <t>日</t>
    <rPh sb="0" eb="1">
      <t>ヒ</t>
    </rPh>
    <phoneticPr fontId="2"/>
  </si>
  <si>
    <t>歯科技工士名簿登録年月日</t>
    <phoneticPr fontId="2"/>
  </si>
  <si>
    <t>歯科衛生士名簿登録番号は頭一文字以外半角数字で入力してください。</t>
    <rPh sb="12" eb="13">
      <t>アタマ</t>
    </rPh>
    <rPh sb="13" eb="16">
      <t>ヒトモジ</t>
    </rPh>
    <rPh sb="16" eb="18">
      <t>イガイ</t>
    </rPh>
    <phoneticPr fontId="2"/>
  </si>
  <si>
    <t>歯科衛生士名簿登録年月日の元号を選択してください。</t>
    <phoneticPr fontId="2"/>
  </si>
  <si>
    <t>歯科衛生士名簿登録年月日の元号は一つのみ選択してください。</t>
    <rPh sb="16" eb="17">
      <t>ヒト</t>
    </rPh>
    <rPh sb="20" eb="22">
      <t>センタク</t>
    </rPh>
    <phoneticPr fontId="2"/>
  </si>
  <si>
    <t>歯科衛生士名簿登録番号は１０桁以下で入力してください。</t>
    <rPh sb="14" eb="15">
      <t>ケタ</t>
    </rPh>
    <rPh sb="15" eb="17">
      <t>イカ</t>
    </rPh>
    <rPh sb="18" eb="20">
      <t>ニュウリョク</t>
    </rPh>
    <phoneticPr fontId="2"/>
  </si>
  <si>
    <t>月</t>
    <rPh sb="0" eb="1">
      <t>ツキ</t>
    </rPh>
    <phoneticPr fontId="2"/>
  </si>
  <si>
    <t>備考</t>
    <rPh sb="0" eb="1">
      <t>ビ</t>
    </rPh>
    <rPh sb="1" eb="2">
      <t>コウ</t>
    </rPh>
    <phoneticPr fontId="2"/>
  </si>
  <si>
    <t>番号</t>
    <rPh sb="0" eb="1">
      <t>バン</t>
    </rPh>
    <rPh sb="1" eb="2">
      <t>ゴウ</t>
    </rPh>
    <phoneticPr fontId="2"/>
  </si>
  <si>
    <t>年月日</t>
    <rPh sb="0" eb="1">
      <t>ネン</t>
    </rPh>
    <rPh sb="1" eb="2">
      <t>ツキ</t>
    </rPh>
    <rPh sb="2" eb="3">
      <t>ヒ</t>
    </rPh>
    <phoneticPr fontId="2"/>
  </si>
  <si>
    <t>所在地</t>
    <rPh sb="0" eb="1">
      <t>ショ</t>
    </rPh>
    <rPh sb="1" eb="2">
      <t>ザイ</t>
    </rPh>
    <rPh sb="2" eb="3">
      <t>チ</t>
    </rPh>
    <phoneticPr fontId="2"/>
  </si>
  <si>
    <t>名称</t>
    <rPh sb="1" eb="2">
      <t>ショウ</t>
    </rPh>
    <phoneticPr fontId="2"/>
  </si>
  <si>
    <t>※簡易チェックOKの場合でも、登録時にエラーとなる場合があります。その場合は画面の指示に従って修正してください。</t>
  </si>
  <si>
    <t>西暦</t>
    <rPh sb="0" eb="2">
      <t>セイレキ</t>
    </rPh>
    <phoneticPr fontId="2"/>
  </si>
  <si>
    <t>version.dental_h.2024.1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</si>
</sst>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5">
    <font>
      <sz val="11"/>
      <name val="明朝"/>
      <family val="3"/>
      <charset val="128"/>
    </font>
    <font>
      <sz val="11"/>
      <color theme="1"/>
      <name val="ＭＳ Ｐゴシック"/>
      <family val="2"/>
      <charset val="128"/>
      <scheme val="minor"/>
    </font>
    <font>
      <sz val="6"/>
      <name val="明朝"/>
      <family val="3"/>
      <charset val="128"/>
    </font>
    <font>
      <sz val="11"/>
      <name val="ＭＳ 明朝"/>
      <family val="1"/>
      <charset val="128"/>
    </font>
    <font>
      <sz val="11"/>
      <color theme="1"/>
      <name val="ＭＳ Ｐゴシック"/>
      <family val="3"/>
      <charset val="128"/>
      <scheme val="minor"/>
    </font>
    <font>
      <sz val="8"/>
      <name val="ＭＳ 明朝"/>
      <family val="1"/>
      <charset val="128"/>
    </font>
    <font>
      <sz val="11"/>
      <name val="ＭＳ Ｐゴシック"/>
      <family val="3"/>
      <charset val="128"/>
      <scheme val="major"/>
    </font>
    <font>
      <sz val="11"/>
      <name val="ＭＳ Ｐゴシック"/>
      <family val="3"/>
      <charset val="128"/>
    </font>
    <font>
      <sz val="6"/>
      <name val="ＭＳ Ｐゴシック"/>
      <family val="3"/>
      <charset val="128"/>
    </font>
    <font>
      <sz val="11"/>
      <name val="ＭＳ Ｐ明朝"/>
      <family val="1"/>
      <charset val="128"/>
    </font>
    <font>
      <b/>
      <sz val="26"/>
      <name val="ＭＳ 明朝"/>
      <family val="1"/>
      <charset val="128"/>
    </font>
    <font>
      <b/>
      <sz val="11"/>
      <color rgb="FFFF0000"/>
      <name val="ＭＳ 明朝"/>
      <family val="1"/>
      <charset val="128"/>
    </font>
    <font>
      <b/>
      <sz val="10"/>
      <name val="ＭＳ 明朝"/>
      <family val="1"/>
      <charset val="128"/>
    </font>
    <font>
      <b/>
      <sz val="10"/>
      <name val="明朝"/>
      <family val="3"/>
      <charset val="128"/>
    </font>
    <font>
      <sz val="11"/>
      <name val="明朝"/>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249977111117893"/>
        <bgColor indexed="64"/>
      </patternFill>
    </fill>
  </fills>
  <borders count="2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top/>
      <bottom style="thin">
        <color indexed="64"/>
      </bottom>
      <diagonal/>
    </border>
    <border>
      <left style="thin">
        <color indexed="64"/>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right style="dotted">
        <color indexed="64"/>
      </right>
      <top/>
      <bottom/>
      <diagonal/>
    </border>
  </borders>
  <cellStyleXfs count="6">
    <xf numFmtId="0" fontId="0" fillId="0" borderId="0"/>
    <xf numFmtId="0" fontId="4" fillId="0" borderId="0">
      <alignment vertical="center"/>
    </xf>
    <xf numFmtId="0" fontId="7" fillId="0" borderId="0"/>
    <xf numFmtId="0" fontId="1" fillId="0" borderId="0">
      <alignment vertical="center"/>
    </xf>
    <xf numFmtId="0" fontId="7" fillId="0" borderId="0">
      <alignment vertical="center"/>
    </xf>
    <xf numFmtId="0" fontId="14" fillId="0" borderId="0"/>
  </cellStyleXfs>
  <cellXfs count="112">
    <xf numFmtId="0" fontId="0" fillId="0" borderId="0" xfId="0"/>
    <xf numFmtId="49" fontId="6" fillId="2" borderId="0" xfId="0" applyNumberFormat="1" applyFont="1" applyFill="1"/>
    <xf numFmtId="49" fontId="6" fillId="0" borderId="0" xfId="0" applyNumberFormat="1" applyFont="1"/>
    <xf numFmtId="0" fontId="3" fillId="2" borderId="15"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0" xfId="2" applyFont="1" applyFill="1" applyAlignment="1">
      <alignment vertical="top"/>
    </xf>
    <xf numFmtId="0" fontId="3" fillId="3" borderId="8" xfId="2" applyFont="1" applyFill="1" applyBorder="1" applyAlignment="1">
      <alignment vertical="center"/>
    </xf>
    <xf numFmtId="0" fontId="5" fillId="3" borderId="0" xfId="2" applyFont="1" applyFill="1" applyAlignment="1">
      <alignment horizontal="left" vertical="center"/>
    </xf>
    <xf numFmtId="0" fontId="3" fillId="3" borderId="0" xfId="2" applyFont="1" applyFill="1" applyAlignment="1">
      <alignment vertical="center"/>
    </xf>
    <xf numFmtId="0" fontId="3" fillId="3" borderId="0" xfId="2" applyFont="1" applyFill="1" applyAlignment="1">
      <alignment vertical="top" wrapText="1"/>
    </xf>
    <xf numFmtId="0" fontId="3" fillId="3" borderId="3" xfId="2" applyFont="1" applyFill="1" applyBorder="1" applyAlignment="1">
      <alignment vertical="center"/>
    </xf>
    <xf numFmtId="0" fontId="3" fillId="3" borderId="0" xfId="2" applyFont="1" applyFill="1" applyAlignment="1">
      <alignment horizontal="right" vertical="top"/>
    </xf>
    <xf numFmtId="0" fontId="3" fillId="3" borderId="11" xfId="2" applyFont="1" applyFill="1" applyBorder="1" applyAlignment="1">
      <alignment vertical="top"/>
    </xf>
    <xf numFmtId="0" fontId="9" fillId="4" borderId="9" xfId="0" applyFont="1" applyFill="1" applyBorder="1"/>
    <xf numFmtId="0" fontId="9" fillId="0" borderId="0" xfId="0" applyFont="1"/>
    <xf numFmtId="0" fontId="9" fillId="0" borderId="9" xfId="0" applyFont="1" applyBorder="1" applyAlignment="1">
      <alignment horizontal="left"/>
    </xf>
    <xf numFmtId="0" fontId="9" fillId="0" borderId="9" xfId="0" applyFont="1" applyBorder="1"/>
    <xf numFmtId="0" fontId="9" fillId="5" borderId="9" xfId="0" applyFont="1" applyFill="1" applyBorder="1"/>
    <xf numFmtId="0" fontId="9" fillId="5" borderId="9" xfId="0" quotePrefix="1" applyFont="1" applyFill="1" applyBorder="1"/>
    <xf numFmtId="0" fontId="9" fillId="0" borderId="9" xfId="0" quotePrefix="1" applyFont="1" applyBorder="1"/>
    <xf numFmtId="0" fontId="7" fillId="5" borderId="9" xfId="0" quotePrefix="1" applyFont="1" applyFill="1" applyBorder="1"/>
    <xf numFmtId="0" fontId="0" fillId="0" borderId="9" xfId="0" applyBorder="1"/>
    <xf numFmtId="0" fontId="0" fillId="5" borderId="9" xfId="0" applyFill="1" applyBorder="1"/>
    <xf numFmtId="22" fontId="0" fillId="0" borderId="9" xfId="0" applyNumberFormat="1" applyBorder="1"/>
    <xf numFmtId="0" fontId="9" fillId="0" borderId="9" xfId="0" applyFont="1" applyBorder="1" applyAlignment="1">
      <alignment horizontal="left" vertical="top" wrapText="1"/>
    </xf>
    <xf numFmtId="0" fontId="0" fillId="0" borderId="9" xfId="0" applyBorder="1" applyAlignment="1">
      <alignment wrapText="1"/>
    </xf>
    <xf numFmtId="0" fontId="3" fillId="3" borderId="0" xfId="0" applyFont="1" applyFill="1"/>
    <xf numFmtId="0" fontId="11" fillId="3" borderId="0" xfId="2" applyFont="1" applyFill="1" applyAlignment="1">
      <alignment horizontal="left" vertical="top"/>
    </xf>
    <xf numFmtId="0" fontId="3" fillId="3" borderId="0" xfId="2" applyFont="1" applyFill="1" applyAlignment="1">
      <alignment vertical="center" shrinkToFit="1"/>
    </xf>
    <xf numFmtId="176" fontId="9" fillId="5" borderId="9" xfId="0" applyNumberFormat="1" applyFont="1" applyFill="1" applyBorder="1" applyAlignment="1">
      <alignment horizontal="left"/>
    </xf>
    <xf numFmtId="0" fontId="9" fillId="4" borderId="20" xfId="0" applyFont="1" applyFill="1" applyBorder="1" applyAlignment="1">
      <alignment wrapText="1"/>
    </xf>
    <xf numFmtId="0" fontId="9" fillId="5" borderId="9" xfId="0" applyFont="1" applyFill="1" applyBorder="1" applyAlignment="1">
      <alignment horizontal="left"/>
    </xf>
    <xf numFmtId="0" fontId="3" fillId="3" borderId="0" xfId="2" applyFont="1" applyFill="1"/>
    <xf numFmtId="0" fontId="14" fillId="0" borderId="0" xfId="5"/>
    <xf numFmtId="0" fontId="11" fillId="3" borderId="0" xfId="2" applyFont="1" applyFill="1" applyAlignment="1">
      <alignment horizontal="left" vertical="top"/>
    </xf>
    <xf numFmtId="176" fontId="3" fillId="3" borderId="3" xfId="2" applyNumberFormat="1" applyFont="1" applyFill="1" applyBorder="1" applyAlignment="1">
      <alignment horizontal="center" vertical="center"/>
    </xf>
    <xf numFmtId="176" fontId="3" fillId="3" borderId="0" xfId="2" applyNumberFormat="1" applyFont="1" applyFill="1" applyAlignment="1">
      <alignment horizontal="center" vertical="center"/>
    </xf>
    <xf numFmtId="176" fontId="3" fillId="3" borderId="1" xfId="2" applyNumberFormat="1" applyFont="1" applyFill="1" applyBorder="1" applyAlignment="1">
      <alignment horizontal="center" vertical="center"/>
    </xf>
    <xf numFmtId="49" fontId="3" fillId="2" borderId="14" xfId="2" applyNumberFormat="1" applyFont="1" applyFill="1" applyBorder="1" applyAlignment="1">
      <alignment horizontal="center" vertical="center"/>
    </xf>
    <xf numFmtId="49" fontId="3" fillId="2" borderId="3" xfId="2" applyNumberFormat="1" applyFont="1" applyFill="1" applyBorder="1" applyAlignment="1">
      <alignment horizontal="center" vertical="center"/>
    </xf>
    <xf numFmtId="49" fontId="3" fillId="2" borderId="18" xfId="2" applyNumberFormat="1" applyFont="1" applyFill="1" applyBorder="1" applyAlignment="1">
      <alignment horizontal="center" vertical="center"/>
    </xf>
    <xf numFmtId="49" fontId="3" fillId="2" borderId="13" xfId="2" applyNumberFormat="1" applyFont="1" applyFill="1" applyBorder="1" applyAlignment="1">
      <alignment horizontal="center" vertical="center"/>
    </xf>
    <xf numFmtId="49" fontId="3" fillId="2" borderId="0" xfId="2" applyNumberFormat="1" applyFont="1" applyFill="1" applyAlignment="1">
      <alignment horizontal="center" vertical="center"/>
    </xf>
    <xf numFmtId="49" fontId="3" fillId="2" borderId="21" xfId="2" applyNumberFormat="1" applyFont="1" applyFill="1" applyBorder="1" applyAlignment="1">
      <alignment horizontal="center" vertical="center"/>
    </xf>
    <xf numFmtId="49" fontId="3" fillId="2" borderId="16" xfId="2" applyNumberFormat="1" applyFont="1" applyFill="1" applyBorder="1" applyAlignment="1">
      <alignment horizontal="center" vertical="center"/>
    </xf>
    <xf numFmtId="49" fontId="3" fillId="2" borderId="1" xfId="2" applyNumberFormat="1" applyFont="1" applyFill="1" applyBorder="1" applyAlignment="1">
      <alignment horizontal="center" vertical="center"/>
    </xf>
    <xf numFmtId="49" fontId="3" fillId="2" borderId="19" xfId="2" applyNumberFormat="1" applyFont="1" applyFill="1" applyBorder="1" applyAlignment="1">
      <alignment horizontal="center" vertical="center"/>
    </xf>
    <xf numFmtId="176" fontId="3" fillId="3" borderId="6" xfId="2" applyNumberFormat="1" applyFont="1" applyFill="1" applyBorder="1" applyAlignment="1">
      <alignment horizontal="center" vertical="center"/>
    </xf>
    <xf numFmtId="176" fontId="3" fillId="3" borderId="8" xfId="2" applyNumberFormat="1" applyFont="1" applyFill="1" applyBorder="1" applyAlignment="1">
      <alignment horizontal="center" vertical="center"/>
    </xf>
    <xf numFmtId="176" fontId="3" fillId="3" borderId="7" xfId="2" applyNumberFormat="1" applyFont="1" applyFill="1" applyBorder="1" applyAlignment="1">
      <alignment horizontal="center" vertical="center"/>
    </xf>
    <xf numFmtId="0" fontId="11" fillId="3" borderId="0" xfId="2" applyFont="1" applyFill="1" applyAlignment="1">
      <alignment horizontal="left" vertical="top" shrinkToFit="1"/>
    </xf>
    <xf numFmtId="49" fontId="3" fillId="3" borderId="2" xfId="0" applyNumberFormat="1" applyFont="1" applyFill="1" applyBorder="1" applyAlignment="1">
      <alignment horizontal="center" vertical="center" shrinkToFit="1"/>
    </xf>
    <xf numFmtId="0" fontId="0" fillId="0" borderId="3" xfId="0" applyBorder="1" applyAlignment="1">
      <alignment horizontal="center" vertical="center" shrinkToFit="1"/>
    </xf>
    <xf numFmtId="0" fontId="0" fillId="0" borderId="18" xfId="0" applyBorder="1" applyAlignment="1">
      <alignment horizontal="center" vertical="center" shrinkToFit="1"/>
    </xf>
    <xf numFmtId="0" fontId="0" fillId="0" borderId="4" xfId="0" applyBorder="1" applyAlignment="1">
      <alignment horizontal="center" vertical="center" shrinkToFit="1"/>
    </xf>
    <xf numFmtId="0" fontId="0" fillId="0" borderId="0" xfId="0"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19" xfId="0" applyBorder="1" applyAlignment="1">
      <alignment horizontal="center" vertical="center" shrinkToFit="1"/>
    </xf>
    <xf numFmtId="49" fontId="3" fillId="2" borderId="3" xfId="0" applyNumberFormat="1" applyFont="1" applyFill="1" applyBorder="1" applyAlignment="1">
      <alignment vertical="center" shrinkToFit="1"/>
    </xf>
    <xf numFmtId="49" fontId="3" fillId="2" borderId="6" xfId="0" applyNumberFormat="1" applyFont="1" applyFill="1" applyBorder="1" applyAlignment="1">
      <alignment vertical="center" shrinkToFit="1"/>
    </xf>
    <xf numFmtId="49" fontId="3" fillId="2" borderId="1" xfId="0" applyNumberFormat="1" applyFont="1" applyFill="1" applyBorder="1" applyAlignment="1">
      <alignment vertical="center" shrinkToFit="1"/>
    </xf>
    <xf numFmtId="49" fontId="3" fillId="2" borderId="7" xfId="0" applyNumberFormat="1" applyFont="1" applyFill="1" applyBorder="1" applyAlignment="1">
      <alignment vertical="center" shrinkToFit="1"/>
    </xf>
    <xf numFmtId="0" fontId="3" fillId="3" borderId="9" xfId="2" applyFont="1" applyFill="1" applyBorder="1" applyAlignment="1">
      <alignment horizontal="center" vertical="center"/>
    </xf>
    <xf numFmtId="49" fontId="3" fillId="2" borderId="14" xfId="2" applyNumberFormat="1" applyFont="1" applyFill="1" applyBorder="1" applyAlignment="1">
      <alignment horizontal="right" vertical="center"/>
    </xf>
    <xf numFmtId="49" fontId="3" fillId="2" borderId="3" xfId="2" applyNumberFormat="1" applyFont="1" applyFill="1" applyBorder="1" applyAlignment="1">
      <alignment horizontal="right" vertical="center"/>
    </xf>
    <xf numFmtId="49" fontId="3" fillId="2" borderId="18" xfId="2" applyNumberFormat="1" applyFont="1" applyFill="1" applyBorder="1" applyAlignment="1">
      <alignment horizontal="right" vertical="center"/>
    </xf>
    <xf numFmtId="49" fontId="3" fillId="2" borderId="16" xfId="2" applyNumberFormat="1" applyFont="1" applyFill="1" applyBorder="1" applyAlignment="1">
      <alignment horizontal="right" vertical="center"/>
    </xf>
    <xf numFmtId="49" fontId="3" fillId="2" borderId="1" xfId="2" applyNumberFormat="1" applyFont="1" applyFill="1" applyBorder="1" applyAlignment="1">
      <alignment horizontal="right" vertical="center"/>
    </xf>
    <xf numFmtId="49" fontId="3" fillId="2" borderId="19" xfId="2" applyNumberFormat="1" applyFont="1" applyFill="1" applyBorder="1" applyAlignment="1">
      <alignment horizontal="right"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1" xfId="2" applyFont="1" applyBorder="1" applyAlignment="1">
      <alignment horizontal="center" vertical="center"/>
    </xf>
    <xf numFmtId="0" fontId="3" fillId="0" borderId="7" xfId="2" applyFont="1" applyBorder="1" applyAlignment="1">
      <alignment horizontal="center" vertical="center"/>
    </xf>
    <xf numFmtId="49" fontId="3" fillId="2" borderId="9" xfId="2" applyNumberFormat="1" applyFont="1" applyFill="1" applyBorder="1" applyAlignment="1">
      <alignment vertical="center"/>
    </xf>
    <xf numFmtId="0" fontId="3" fillId="2" borderId="9" xfId="2" applyFont="1" applyFill="1" applyBorder="1" applyAlignment="1">
      <alignment horizontal="center" vertical="center" shrinkToFit="1"/>
    </xf>
    <xf numFmtId="0" fontId="3" fillId="3" borderId="9" xfId="2" applyFont="1" applyFill="1" applyBorder="1" applyAlignment="1">
      <alignment horizontal="distributed" vertical="center" indent="1"/>
    </xf>
    <xf numFmtId="0" fontId="3" fillId="3" borderId="10" xfId="2" applyFont="1" applyFill="1" applyBorder="1" applyAlignment="1">
      <alignment horizontal="center" vertical="center"/>
    </xf>
    <xf numFmtId="0" fontId="3" fillId="3" borderId="9" xfId="2" applyFont="1" applyFill="1" applyBorder="1" applyAlignment="1">
      <alignment horizontal="distributed"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49" fontId="3" fillId="2" borderId="3" xfId="2" applyNumberFormat="1" applyFont="1" applyFill="1" applyBorder="1" applyAlignment="1">
      <alignment vertical="center"/>
    </xf>
    <xf numFmtId="49" fontId="3" fillId="2" borderId="6" xfId="2" applyNumberFormat="1" applyFont="1" applyFill="1" applyBorder="1" applyAlignment="1">
      <alignment vertical="center"/>
    </xf>
    <xf numFmtId="49" fontId="3" fillId="2" borderId="1" xfId="2" applyNumberFormat="1" applyFont="1" applyFill="1" applyBorder="1" applyAlignment="1">
      <alignment vertical="center"/>
    </xf>
    <xf numFmtId="49" fontId="3" fillId="2" borderId="7" xfId="2" applyNumberFormat="1" applyFont="1" applyFill="1" applyBorder="1" applyAlignment="1">
      <alignment vertical="center"/>
    </xf>
    <xf numFmtId="0" fontId="10" fillId="3" borderId="0" xfId="0" applyFont="1" applyFill="1" applyAlignment="1">
      <alignment horizontal="left" vertical="top"/>
    </xf>
    <xf numFmtId="0" fontId="12" fillId="3" borderId="0" xfId="2" applyFont="1" applyFill="1" applyAlignment="1">
      <alignment horizontal="left" vertical="top" shrinkToFit="1"/>
    </xf>
    <xf numFmtId="0" fontId="13" fillId="0" borderId="0" xfId="0" applyFont="1" applyAlignment="1">
      <alignment horizontal="left" vertical="top"/>
    </xf>
    <xf numFmtId="0" fontId="3" fillId="3" borderId="13" xfId="2" applyFont="1" applyFill="1" applyBorder="1" applyAlignment="1">
      <alignment horizontal="center" vertical="center"/>
    </xf>
    <xf numFmtId="0" fontId="3" fillId="3" borderId="0" xfId="2" applyFont="1" applyFill="1" applyAlignment="1">
      <alignment horizontal="center" vertical="center"/>
    </xf>
    <xf numFmtId="0" fontId="3" fillId="3" borderId="2" xfId="2" applyFont="1" applyFill="1" applyBorder="1" applyAlignment="1">
      <alignment horizontal="center" vertical="center"/>
    </xf>
    <xf numFmtId="0" fontId="3" fillId="3" borderId="3" xfId="2" applyFont="1" applyFill="1" applyBorder="1" applyAlignment="1">
      <alignment horizontal="center" vertical="center"/>
    </xf>
    <xf numFmtId="0" fontId="3" fillId="3" borderId="6" xfId="2" applyFont="1" applyFill="1" applyBorder="1" applyAlignment="1">
      <alignment horizontal="center" vertical="center"/>
    </xf>
    <xf numFmtId="0" fontId="3" fillId="3" borderId="4"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 xfId="2" applyFont="1" applyFill="1" applyBorder="1" applyAlignment="1">
      <alignment horizontal="center" vertical="center"/>
    </xf>
    <xf numFmtId="0" fontId="3" fillId="3" borderId="7" xfId="2" applyFont="1" applyFill="1" applyBorder="1" applyAlignment="1">
      <alignment horizontal="center" vertical="center"/>
    </xf>
    <xf numFmtId="0" fontId="11" fillId="3" borderId="0" xfId="2" applyFont="1" applyFill="1" applyAlignment="1">
      <alignment horizontal="left" vertical="top" wrapText="1"/>
    </xf>
    <xf numFmtId="0" fontId="3" fillId="3" borderId="0" xfId="2" applyFont="1" applyFill="1" applyAlignment="1">
      <alignment horizontal="right" vertical="top"/>
    </xf>
    <xf numFmtId="0" fontId="3" fillId="3" borderId="2" xfId="2" applyFont="1" applyFill="1" applyBorder="1" applyAlignment="1">
      <alignment horizontal="distributed" vertical="center" indent="1"/>
    </xf>
    <xf numFmtId="0" fontId="3" fillId="3" borderId="3" xfId="2" applyFont="1" applyFill="1" applyBorder="1" applyAlignment="1">
      <alignment horizontal="distributed" vertical="center" indent="1"/>
    </xf>
    <xf numFmtId="0" fontId="3" fillId="3" borderId="5" xfId="2" applyFont="1" applyFill="1" applyBorder="1" applyAlignment="1">
      <alignment horizontal="distributed" vertical="center" indent="1"/>
    </xf>
    <xf numFmtId="0" fontId="3" fillId="3" borderId="1" xfId="2" applyFont="1" applyFill="1" applyBorder="1" applyAlignment="1">
      <alignment horizontal="distributed" vertical="center" indent="1"/>
    </xf>
    <xf numFmtId="0" fontId="3" fillId="3" borderId="13" xfId="2" applyFont="1" applyFill="1" applyBorder="1" applyAlignment="1">
      <alignment vertical="center"/>
    </xf>
    <xf numFmtId="0" fontId="3" fillId="3" borderId="0" xfId="2" applyFont="1" applyFill="1" applyAlignment="1">
      <alignment vertical="center"/>
    </xf>
  </cellXfs>
  <cellStyles count="6">
    <cellStyle name="標準" xfId="0" builtinId="0"/>
    <cellStyle name="標準 2" xfId="2" xr:uid="{4913CEBB-8432-48B0-94E8-6841E195113B}"/>
    <cellStyle name="標準 2 2" xfId="4" xr:uid="{0DA55E93-8A2B-40A5-A38F-9CEF802E8392}"/>
    <cellStyle name="標準 2 3" xfId="3" xr:uid="{42A55443-7380-439F-B3A5-15D652802970}"/>
    <cellStyle name="標準 3" xfId="5" xr:uid="{20A92DD2-ADBC-4DCA-A3E0-8BEAD64AF0BE}"/>
    <cellStyle name="標準 32" xfId="1" xr:uid="{00000000-0005-0000-0000-000002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257176</xdr:colOff>
      <xdr:row>0</xdr:row>
      <xdr:rowOff>19050</xdr:rowOff>
    </xdr:from>
    <xdr:to>
      <xdr:col>13</xdr:col>
      <xdr:colOff>295275</xdr:colOff>
      <xdr:row>94</xdr:row>
      <xdr:rowOff>47626</xdr:rowOff>
    </xdr:to>
    <xdr:grpSp>
      <xdr:nvGrpSpPr>
        <xdr:cNvPr id="9" name="グループ化 8">
          <a:extLst>
            <a:ext uri="{FF2B5EF4-FFF2-40B4-BE49-F238E27FC236}">
              <a16:creationId xmlns:a16="http://schemas.microsoft.com/office/drawing/2014/main" id="{62FE1EE9-01CE-C493-23EF-F685592B6E45}"/>
            </a:ext>
          </a:extLst>
        </xdr:cNvPr>
        <xdr:cNvGrpSpPr/>
      </xdr:nvGrpSpPr>
      <xdr:grpSpPr>
        <a:xfrm>
          <a:off x="257176" y="19050"/>
          <a:ext cx="8315324" cy="16144876"/>
          <a:chOff x="257176" y="19050"/>
          <a:chExt cx="8315324" cy="16144876"/>
        </a:xfrm>
      </xdr:grpSpPr>
      <xdr:pic>
        <xdr:nvPicPr>
          <xdr:cNvPr id="3" name="図 2">
            <a:extLst>
              <a:ext uri="{FF2B5EF4-FFF2-40B4-BE49-F238E27FC236}">
                <a16:creationId xmlns:a16="http://schemas.microsoft.com/office/drawing/2014/main" id="{AE73E65B-8E0D-C82B-D81B-68C643CF0054}"/>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76225" y="19050"/>
            <a:ext cx="8296275" cy="8639176"/>
          </a:xfrm>
          <a:prstGeom prst="rect">
            <a:avLst/>
          </a:prstGeom>
        </xdr:spPr>
      </xdr:pic>
      <xdr:pic>
        <xdr:nvPicPr>
          <xdr:cNvPr id="7" name="図 6">
            <a:extLst>
              <a:ext uri="{FF2B5EF4-FFF2-40B4-BE49-F238E27FC236}">
                <a16:creationId xmlns:a16="http://schemas.microsoft.com/office/drawing/2014/main" id="{BBBCF181-4DDE-9DAC-0EAD-A8603E9CCC11}"/>
              </a:ext>
            </a:extLst>
          </xdr:cNvPr>
          <xdr:cNvPicPr>
            <a:picLocks noChangeAspect="1"/>
          </xdr:cNvPicPr>
        </xdr:nvPicPr>
        <xdr:blipFill rotWithShape="1">
          <a:blip xmlns:r="http://schemas.openxmlformats.org/officeDocument/2006/relationships" r:embed="rId2"/>
          <a:srcRect l="6612" t="25869" r="6827" b="54560"/>
          <a:stretch/>
        </xdr:blipFill>
        <xdr:spPr>
          <a:xfrm>
            <a:off x="257176" y="8658224"/>
            <a:ext cx="8229600" cy="1924051"/>
          </a:xfrm>
          <a:prstGeom prst="rect">
            <a:avLst/>
          </a:prstGeom>
        </xdr:spPr>
      </xdr:pic>
      <xdr:pic>
        <xdr:nvPicPr>
          <xdr:cNvPr id="8" name="図 7">
            <a:extLst>
              <a:ext uri="{FF2B5EF4-FFF2-40B4-BE49-F238E27FC236}">
                <a16:creationId xmlns:a16="http://schemas.microsoft.com/office/drawing/2014/main" id="{7F7BD13E-2665-8D31-29D7-0C4B71B3FB5D}"/>
              </a:ext>
            </a:extLst>
          </xdr:cNvPr>
          <xdr:cNvPicPr>
            <a:picLocks noChangeAspect="1"/>
          </xdr:cNvPicPr>
        </xdr:nvPicPr>
        <xdr:blipFill rotWithShape="1">
          <a:blip xmlns:r="http://schemas.openxmlformats.org/officeDocument/2006/relationships" r:embed="rId3"/>
          <a:srcRect l="6713" t="29162" r="7227" b="13384"/>
          <a:stretch/>
        </xdr:blipFill>
        <xdr:spPr>
          <a:xfrm>
            <a:off x="266700" y="10515600"/>
            <a:ext cx="8181975" cy="5648326"/>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DDAC-ACF0-43E7-86EE-4CECAD492537}">
  <sheetPr codeName="Sheet3"/>
  <dimension ref="B1:AS67"/>
  <sheetViews>
    <sheetView tabSelected="1" view="pageBreakPreview" zoomScaleNormal="100" zoomScaleSheetLayoutView="100" workbookViewId="0"/>
  </sheetViews>
  <sheetFormatPr defaultColWidth="2.5" defaultRowHeight="15.95" customHeight="1"/>
  <cols>
    <col min="1" max="1" width="2.5" style="9"/>
    <col min="2" max="8" width="3" style="9" customWidth="1"/>
    <col min="9" max="33" width="2.5" style="9"/>
    <col min="34" max="34" width="6.5" style="9" customWidth="1"/>
    <col min="35" max="35" width="2.5" style="9"/>
    <col min="36" max="45" width="11.25" style="9" customWidth="1"/>
    <col min="46" max="16384" width="2.5" style="9"/>
  </cols>
  <sheetData>
    <row r="1" spans="2:45" ht="15.95" customHeight="1">
      <c r="B1" s="6" t="s">
        <v>59</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J1" s="9" t="s">
        <v>142</v>
      </c>
      <c r="AK1" s="27"/>
      <c r="AL1" s="27"/>
      <c r="AM1" s="27"/>
      <c r="AN1" s="27"/>
      <c r="AO1" s="27"/>
      <c r="AP1" s="27"/>
      <c r="AQ1" s="27"/>
      <c r="AR1" s="27"/>
    </row>
    <row r="2" spans="2:45" ht="32.85" customHeight="1">
      <c r="B2" s="6"/>
      <c r="C2" s="6"/>
      <c r="D2" s="6"/>
      <c r="E2" s="6"/>
      <c r="F2" s="6"/>
      <c r="G2" s="6"/>
      <c r="H2" s="6"/>
      <c r="I2" s="6"/>
      <c r="J2" s="6"/>
      <c r="K2" s="6"/>
      <c r="L2" s="33" t="s">
        <v>60</v>
      </c>
      <c r="M2" s="6"/>
      <c r="N2" s="6"/>
      <c r="O2" s="6"/>
      <c r="P2" s="6"/>
      <c r="Q2" s="6"/>
      <c r="R2" s="6"/>
      <c r="S2" s="6"/>
      <c r="T2" s="6"/>
      <c r="U2" s="6"/>
      <c r="V2" s="6"/>
      <c r="W2" s="6"/>
      <c r="X2" s="6"/>
      <c r="Y2" s="6"/>
      <c r="Z2" s="6"/>
      <c r="AA2" s="6"/>
      <c r="AB2" s="6"/>
      <c r="AC2" s="6"/>
      <c r="AD2" s="6"/>
      <c r="AE2" s="6"/>
      <c r="AF2" s="6"/>
      <c r="AJ2" s="91" t="str">
        <f>IF(check!L1=0,"簡易チェック：OK","簡易チェック：NG")</f>
        <v>簡易チェック：NG</v>
      </c>
      <c r="AK2" s="91"/>
      <c r="AL2" s="91"/>
      <c r="AM2" s="91"/>
      <c r="AN2" s="91"/>
      <c r="AO2" s="91"/>
      <c r="AP2" s="91"/>
      <c r="AQ2" s="91"/>
      <c r="AR2" s="91"/>
      <c r="AS2" s="91"/>
    </row>
    <row r="3" spans="2:45" ht="15.75" customHeight="1">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J3" s="92" t="s">
        <v>140</v>
      </c>
      <c r="AK3" s="92"/>
      <c r="AL3" s="92"/>
      <c r="AM3" s="92"/>
      <c r="AN3" s="93"/>
      <c r="AO3" s="93"/>
      <c r="AP3" s="93"/>
      <c r="AQ3" s="93"/>
      <c r="AR3" s="93"/>
      <c r="AS3" s="93"/>
    </row>
    <row r="4" spans="2:45" ht="15.75" customHeight="1">
      <c r="B4" s="65" t="s">
        <v>55</v>
      </c>
      <c r="C4" s="65"/>
      <c r="D4" s="76"/>
      <c r="E4" s="76"/>
      <c r="F4" s="76"/>
      <c r="G4" s="76"/>
      <c r="H4" s="76"/>
      <c r="I4" s="76"/>
      <c r="J4" s="76"/>
      <c r="K4" s="76"/>
      <c r="L4" s="76"/>
      <c r="M4" s="76"/>
      <c r="N4" s="65" t="s">
        <v>56</v>
      </c>
      <c r="O4" s="65"/>
      <c r="P4" s="77" t="s">
        <v>4</v>
      </c>
      <c r="Q4" s="77"/>
      <c r="R4" s="77"/>
      <c r="S4" s="77"/>
      <c r="T4" s="77"/>
      <c r="U4" s="65" t="s">
        <v>57</v>
      </c>
      <c r="V4" s="79"/>
      <c r="W4" s="66"/>
      <c r="X4" s="67"/>
      <c r="Y4" s="67"/>
      <c r="Z4" s="67"/>
      <c r="AA4" s="67"/>
      <c r="AB4" s="67"/>
      <c r="AC4" s="67"/>
      <c r="AD4" s="67"/>
      <c r="AE4" s="68"/>
      <c r="AF4" s="72" t="s">
        <v>82</v>
      </c>
      <c r="AG4" s="73"/>
      <c r="AJ4" s="51" t="str">
        <f>check!K2</f>
        <v>氏名を入力してください。</v>
      </c>
      <c r="AK4" s="51"/>
      <c r="AL4" s="51"/>
      <c r="AM4" s="51"/>
      <c r="AN4" s="51" t="str">
        <f>check!K3</f>
        <v>性別を選択してください。</v>
      </c>
      <c r="AO4" s="51"/>
      <c r="AP4" s="51"/>
      <c r="AQ4" s="51" t="str">
        <f>check!K4</f>
        <v>年齢を入力してください。</v>
      </c>
      <c r="AR4" s="51"/>
      <c r="AS4" s="51"/>
    </row>
    <row r="5" spans="2:45" ht="15.95" customHeight="1">
      <c r="B5" s="65"/>
      <c r="C5" s="65"/>
      <c r="D5" s="76"/>
      <c r="E5" s="76"/>
      <c r="F5" s="76"/>
      <c r="G5" s="76"/>
      <c r="H5" s="76"/>
      <c r="I5" s="76"/>
      <c r="J5" s="76"/>
      <c r="K5" s="76"/>
      <c r="L5" s="76"/>
      <c r="M5" s="76"/>
      <c r="N5" s="65"/>
      <c r="O5" s="65"/>
      <c r="P5" s="77"/>
      <c r="Q5" s="77"/>
      <c r="R5" s="77"/>
      <c r="S5" s="77"/>
      <c r="T5" s="77"/>
      <c r="U5" s="65"/>
      <c r="V5" s="79"/>
      <c r="W5" s="69"/>
      <c r="X5" s="70"/>
      <c r="Y5" s="70"/>
      <c r="Z5" s="70"/>
      <c r="AA5" s="70"/>
      <c r="AB5" s="70"/>
      <c r="AC5" s="70"/>
      <c r="AD5" s="70"/>
      <c r="AE5" s="71"/>
      <c r="AF5" s="74"/>
      <c r="AG5" s="75"/>
      <c r="AJ5" s="51"/>
      <c r="AK5" s="51"/>
      <c r="AL5" s="51"/>
      <c r="AM5" s="51"/>
      <c r="AN5" s="51"/>
      <c r="AO5" s="51"/>
      <c r="AP5" s="51"/>
      <c r="AQ5" s="51"/>
      <c r="AR5" s="51"/>
      <c r="AS5" s="29"/>
    </row>
    <row r="6" spans="2:45" ht="15.95" customHeight="1">
      <c r="B6" s="78" t="s">
        <v>58</v>
      </c>
      <c r="C6" s="78"/>
      <c r="D6" s="78"/>
      <c r="E6" s="78"/>
      <c r="F6" s="78"/>
      <c r="G6" s="78"/>
      <c r="H6" s="78"/>
      <c r="I6" s="81" t="s">
        <v>4</v>
      </c>
      <c r="J6" s="82"/>
      <c r="K6" s="82"/>
      <c r="L6" s="82"/>
      <c r="M6" s="83"/>
      <c r="N6" s="87"/>
      <c r="O6" s="87"/>
      <c r="P6" s="87"/>
      <c r="Q6" s="87"/>
      <c r="R6" s="87"/>
      <c r="S6" s="87"/>
      <c r="T6" s="87"/>
      <c r="U6" s="87"/>
      <c r="V6" s="87"/>
      <c r="W6" s="87"/>
      <c r="X6" s="87"/>
      <c r="Y6" s="87"/>
      <c r="Z6" s="87"/>
      <c r="AA6" s="87"/>
      <c r="AB6" s="87"/>
      <c r="AC6" s="87"/>
      <c r="AD6" s="87"/>
      <c r="AE6" s="87"/>
      <c r="AF6" s="87"/>
      <c r="AG6" s="88"/>
      <c r="AJ6" s="51" t="str">
        <f>check!K5</f>
        <v>都道府県を選択してください。</v>
      </c>
      <c r="AK6" s="51"/>
      <c r="AL6" s="51"/>
      <c r="AM6" s="51"/>
      <c r="AN6" s="51"/>
      <c r="AO6" s="51"/>
      <c r="AP6" s="51"/>
      <c r="AQ6" s="51"/>
      <c r="AR6" s="51"/>
      <c r="AS6" s="29"/>
    </row>
    <row r="7" spans="2:45" ht="15.95" customHeight="1">
      <c r="B7" s="78"/>
      <c r="C7" s="78"/>
      <c r="D7" s="78"/>
      <c r="E7" s="78"/>
      <c r="F7" s="78"/>
      <c r="G7" s="78"/>
      <c r="H7" s="78"/>
      <c r="I7" s="84"/>
      <c r="J7" s="85"/>
      <c r="K7" s="85"/>
      <c r="L7" s="85"/>
      <c r="M7" s="86"/>
      <c r="N7" s="89"/>
      <c r="O7" s="89"/>
      <c r="P7" s="89"/>
      <c r="Q7" s="89"/>
      <c r="R7" s="89"/>
      <c r="S7" s="89"/>
      <c r="T7" s="89"/>
      <c r="U7" s="89"/>
      <c r="V7" s="89"/>
      <c r="W7" s="89"/>
      <c r="X7" s="89"/>
      <c r="Y7" s="89"/>
      <c r="Z7" s="89"/>
      <c r="AA7" s="89"/>
      <c r="AB7" s="89"/>
      <c r="AC7" s="89"/>
      <c r="AD7" s="89"/>
      <c r="AE7" s="89"/>
      <c r="AF7" s="89"/>
      <c r="AG7" s="90"/>
      <c r="AJ7" s="51"/>
      <c r="AK7" s="51"/>
      <c r="AL7" s="51"/>
      <c r="AM7" s="51"/>
      <c r="AN7" s="51"/>
      <c r="AO7" s="51"/>
      <c r="AP7" s="51"/>
      <c r="AQ7" s="51"/>
      <c r="AR7" s="51"/>
      <c r="AS7" s="29"/>
    </row>
    <row r="8" spans="2:45" ht="15.95" customHeight="1">
      <c r="B8" s="65" t="s">
        <v>61</v>
      </c>
      <c r="C8" s="65"/>
      <c r="D8" s="65"/>
      <c r="E8" s="65"/>
      <c r="F8" s="65"/>
      <c r="G8" s="65"/>
      <c r="H8" s="65"/>
      <c r="I8" s="80" t="s">
        <v>136</v>
      </c>
      <c r="J8" s="80"/>
      <c r="K8" s="80"/>
      <c r="L8" s="80"/>
      <c r="M8" s="80"/>
      <c r="N8" s="76"/>
      <c r="O8" s="76"/>
      <c r="P8" s="76"/>
      <c r="Q8" s="76"/>
      <c r="R8" s="76"/>
      <c r="S8" s="76"/>
      <c r="T8" s="76"/>
      <c r="U8" s="76"/>
      <c r="V8" s="76"/>
      <c r="W8" s="76"/>
      <c r="X8" s="76"/>
      <c r="Y8" s="76"/>
      <c r="Z8" s="76"/>
      <c r="AA8" s="76"/>
      <c r="AB8" s="76"/>
      <c r="AC8" s="76"/>
      <c r="AD8" s="76"/>
      <c r="AE8" s="76"/>
      <c r="AF8" s="76"/>
      <c r="AG8" s="76"/>
      <c r="AJ8" s="51" t="str">
        <f>check!K8</f>
        <v>歯科衛生士名簿登録番号を入力してください。</v>
      </c>
      <c r="AK8" s="51"/>
      <c r="AL8" s="51"/>
      <c r="AM8" s="51"/>
      <c r="AN8" s="51"/>
      <c r="AO8" s="51"/>
      <c r="AP8" s="51"/>
      <c r="AQ8" s="51"/>
      <c r="AR8" s="51"/>
      <c r="AS8" s="29"/>
    </row>
    <row r="9" spans="2:45" ht="15.95" customHeight="1">
      <c r="B9" s="65"/>
      <c r="C9" s="65"/>
      <c r="D9" s="65"/>
      <c r="E9" s="65"/>
      <c r="F9" s="65"/>
      <c r="G9" s="65"/>
      <c r="H9" s="65"/>
      <c r="I9" s="80"/>
      <c r="J9" s="80"/>
      <c r="K9" s="80"/>
      <c r="L9" s="80"/>
      <c r="M9" s="80"/>
      <c r="N9" s="76"/>
      <c r="O9" s="76"/>
      <c r="P9" s="76"/>
      <c r="Q9" s="76"/>
      <c r="R9" s="76"/>
      <c r="S9" s="76"/>
      <c r="T9" s="76"/>
      <c r="U9" s="76"/>
      <c r="V9" s="76"/>
      <c r="W9" s="76"/>
      <c r="X9" s="76"/>
      <c r="Y9" s="76"/>
      <c r="Z9" s="76"/>
      <c r="AA9" s="76"/>
      <c r="AB9" s="76"/>
      <c r="AC9" s="76"/>
      <c r="AD9" s="76"/>
      <c r="AE9" s="76"/>
      <c r="AF9" s="76"/>
      <c r="AG9" s="76"/>
      <c r="AJ9" s="51"/>
      <c r="AK9" s="51"/>
      <c r="AL9" s="51"/>
      <c r="AM9" s="51"/>
      <c r="AN9" s="51"/>
      <c r="AO9" s="51"/>
      <c r="AP9" s="51"/>
      <c r="AQ9" s="51"/>
      <c r="AR9" s="51"/>
      <c r="AS9" s="29"/>
    </row>
    <row r="10" spans="2:45" ht="15.95" customHeight="1">
      <c r="B10" s="65"/>
      <c r="C10" s="65"/>
      <c r="D10" s="65"/>
      <c r="E10" s="65"/>
      <c r="F10" s="65"/>
      <c r="G10" s="65"/>
      <c r="H10" s="65"/>
      <c r="I10" s="80" t="s">
        <v>137</v>
      </c>
      <c r="J10" s="80"/>
      <c r="K10" s="80"/>
      <c r="L10" s="80"/>
      <c r="M10" s="80"/>
      <c r="N10" s="52" t="s">
        <v>141</v>
      </c>
      <c r="O10" s="53"/>
      <c r="P10" s="53"/>
      <c r="Q10" s="53"/>
      <c r="R10" s="54"/>
      <c r="S10" s="39"/>
      <c r="T10" s="40"/>
      <c r="U10" s="41"/>
      <c r="V10" s="36" t="s">
        <v>127</v>
      </c>
      <c r="W10" s="36"/>
      <c r="X10" s="39"/>
      <c r="Y10" s="40"/>
      <c r="Z10" s="41"/>
      <c r="AA10" s="36" t="s">
        <v>134</v>
      </c>
      <c r="AB10" s="36"/>
      <c r="AC10" s="39"/>
      <c r="AD10" s="40"/>
      <c r="AE10" s="41"/>
      <c r="AF10" s="36" t="s">
        <v>128</v>
      </c>
      <c r="AG10" s="48"/>
      <c r="AJ10" s="51" t="str">
        <f>check!K9</f>
        <v>正しい歯科衛生士名簿登録年月日を入力してください。</v>
      </c>
      <c r="AK10" s="51"/>
      <c r="AL10" s="51"/>
      <c r="AM10" s="51"/>
      <c r="AN10" s="51"/>
      <c r="AO10" s="51"/>
      <c r="AP10" s="51"/>
      <c r="AQ10" s="51"/>
      <c r="AR10" s="51"/>
      <c r="AS10" s="29"/>
    </row>
    <row r="11" spans="2:45" ht="15.95" customHeight="1">
      <c r="B11" s="65"/>
      <c r="C11" s="65"/>
      <c r="D11" s="65"/>
      <c r="E11" s="65"/>
      <c r="F11" s="65"/>
      <c r="G11" s="65"/>
      <c r="H11" s="65"/>
      <c r="I11" s="80"/>
      <c r="J11" s="80"/>
      <c r="K11" s="80"/>
      <c r="L11" s="80"/>
      <c r="M11" s="80"/>
      <c r="N11" s="55"/>
      <c r="O11" s="56"/>
      <c r="P11" s="56"/>
      <c r="Q11" s="56"/>
      <c r="R11" s="57"/>
      <c r="S11" s="42"/>
      <c r="T11" s="43"/>
      <c r="U11" s="44"/>
      <c r="V11" s="37"/>
      <c r="W11" s="37"/>
      <c r="X11" s="42"/>
      <c r="Y11" s="43"/>
      <c r="Z11" s="44"/>
      <c r="AA11" s="37"/>
      <c r="AB11" s="37"/>
      <c r="AC11" s="42"/>
      <c r="AD11" s="43"/>
      <c r="AE11" s="44"/>
      <c r="AF11" s="37"/>
      <c r="AG11" s="49"/>
      <c r="AJ11" s="51"/>
      <c r="AK11" s="51"/>
      <c r="AL11" s="51"/>
      <c r="AM11" s="51"/>
      <c r="AN11" s="51"/>
      <c r="AO11" s="51"/>
      <c r="AP11" s="51"/>
      <c r="AQ11" s="51"/>
      <c r="AR11" s="51"/>
      <c r="AS11" s="29"/>
    </row>
    <row r="12" spans="2:45" ht="15.95" customHeight="1">
      <c r="B12" s="65"/>
      <c r="C12" s="65"/>
      <c r="D12" s="65"/>
      <c r="E12" s="65"/>
      <c r="F12" s="65"/>
      <c r="G12" s="65"/>
      <c r="H12" s="65"/>
      <c r="I12" s="80"/>
      <c r="J12" s="80"/>
      <c r="K12" s="80"/>
      <c r="L12" s="80"/>
      <c r="M12" s="80"/>
      <c r="N12" s="55"/>
      <c r="O12" s="56"/>
      <c r="P12" s="56"/>
      <c r="Q12" s="56"/>
      <c r="R12" s="57"/>
      <c r="S12" s="42"/>
      <c r="T12" s="43"/>
      <c r="U12" s="44"/>
      <c r="V12" s="37"/>
      <c r="W12" s="37"/>
      <c r="X12" s="42"/>
      <c r="Y12" s="43"/>
      <c r="Z12" s="44"/>
      <c r="AA12" s="37"/>
      <c r="AB12" s="37"/>
      <c r="AC12" s="42"/>
      <c r="AD12" s="43"/>
      <c r="AE12" s="44"/>
      <c r="AF12" s="37"/>
      <c r="AG12" s="49"/>
      <c r="AJ12" s="51"/>
      <c r="AK12" s="51"/>
      <c r="AL12" s="51"/>
      <c r="AM12" s="51"/>
      <c r="AN12" s="51"/>
      <c r="AO12" s="51"/>
      <c r="AP12" s="51"/>
      <c r="AQ12" s="51"/>
      <c r="AR12" s="51"/>
      <c r="AS12" s="29"/>
    </row>
    <row r="13" spans="2:45" ht="15.95" customHeight="1">
      <c r="B13" s="65"/>
      <c r="C13" s="65"/>
      <c r="D13" s="65"/>
      <c r="E13" s="65"/>
      <c r="F13" s="65"/>
      <c r="G13" s="65"/>
      <c r="H13" s="65"/>
      <c r="I13" s="80"/>
      <c r="J13" s="80"/>
      <c r="K13" s="80"/>
      <c r="L13" s="80"/>
      <c r="M13" s="80"/>
      <c r="N13" s="58"/>
      <c r="O13" s="59"/>
      <c r="P13" s="59"/>
      <c r="Q13" s="59"/>
      <c r="R13" s="60"/>
      <c r="S13" s="45"/>
      <c r="T13" s="46"/>
      <c r="U13" s="47"/>
      <c r="V13" s="38"/>
      <c r="W13" s="38"/>
      <c r="X13" s="45"/>
      <c r="Y13" s="46"/>
      <c r="Z13" s="47"/>
      <c r="AA13" s="38"/>
      <c r="AB13" s="38"/>
      <c r="AC13" s="45"/>
      <c r="AD13" s="46"/>
      <c r="AE13" s="47"/>
      <c r="AF13" s="38"/>
      <c r="AG13" s="50"/>
      <c r="AJ13" s="51"/>
      <c r="AK13" s="51"/>
      <c r="AL13" s="51"/>
      <c r="AM13" s="51"/>
      <c r="AN13" s="51"/>
      <c r="AO13" s="51"/>
      <c r="AP13" s="51"/>
      <c r="AQ13" s="51"/>
      <c r="AR13" s="51"/>
      <c r="AS13" s="29"/>
    </row>
    <row r="14" spans="2:45" ht="8.1" customHeight="1">
      <c r="B14" s="96" t="s">
        <v>83</v>
      </c>
      <c r="C14" s="97"/>
      <c r="D14" s="97"/>
      <c r="E14" s="97"/>
      <c r="F14" s="97"/>
      <c r="G14" s="97"/>
      <c r="H14" s="98"/>
      <c r="I14" s="6"/>
      <c r="J14" s="6"/>
      <c r="K14" s="6"/>
      <c r="L14" s="6"/>
      <c r="M14" s="6"/>
      <c r="N14" s="6"/>
      <c r="O14" s="6"/>
      <c r="P14" s="6"/>
      <c r="Q14" s="6"/>
      <c r="R14" s="6"/>
      <c r="S14" s="6"/>
      <c r="T14" s="6"/>
      <c r="U14" s="6"/>
      <c r="V14" s="6"/>
      <c r="W14" s="6"/>
      <c r="X14" s="6"/>
      <c r="Y14" s="6"/>
      <c r="Z14" s="6"/>
      <c r="AA14" s="6"/>
      <c r="AB14" s="6"/>
      <c r="AC14" s="6"/>
      <c r="AD14" s="6"/>
      <c r="AE14" s="6"/>
      <c r="AF14" s="6"/>
      <c r="AG14" s="7"/>
      <c r="AJ14" s="51" t="str">
        <f>check!K11</f>
        <v>業務に従事する場所を選択してください。</v>
      </c>
      <c r="AK14" s="51"/>
      <c r="AL14" s="51"/>
      <c r="AM14" s="51"/>
      <c r="AN14" s="51"/>
      <c r="AO14" s="51"/>
      <c r="AP14" s="51"/>
      <c r="AQ14" s="51"/>
      <c r="AR14" s="51"/>
      <c r="AS14" s="29"/>
    </row>
    <row r="15" spans="2:45" ht="15.95" customHeight="1">
      <c r="B15" s="99"/>
      <c r="C15" s="95"/>
      <c r="D15" s="95"/>
      <c r="E15" s="95"/>
      <c r="F15" s="95"/>
      <c r="G15" s="95"/>
      <c r="H15" s="100"/>
      <c r="I15" s="6"/>
      <c r="J15" s="9" t="s">
        <v>62</v>
      </c>
      <c r="L15" s="6"/>
      <c r="M15" s="6"/>
      <c r="N15" s="6"/>
      <c r="O15" s="6"/>
      <c r="P15" s="6"/>
      <c r="Q15" s="6"/>
      <c r="R15" s="6"/>
      <c r="S15" s="6"/>
      <c r="T15" s="6"/>
      <c r="U15" s="6"/>
      <c r="V15" s="6"/>
      <c r="W15" s="6"/>
      <c r="X15" s="6"/>
      <c r="Y15" s="6"/>
      <c r="Z15" s="6"/>
      <c r="AA15" s="6"/>
      <c r="AB15" s="6"/>
      <c r="AC15" s="6"/>
      <c r="AD15" s="6"/>
      <c r="AE15" s="6"/>
      <c r="AF15" s="6"/>
      <c r="AG15" s="7"/>
      <c r="AJ15" s="51"/>
      <c r="AK15" s="51"/>
      <c r="AL15" s="51"/>
      <c r="AM15" s="51"/>
      <c r="AN15" s="51"/>
      <c r="AO15" s="51"/>
      <c r="AP15" s="51"/>
      <c r="AQ15" s="51"/>
      <c r="AR15" s="51"/>
      <c r="AS15" s="29"/>
    </row>
    <row r="16" spans="2:45" ht="8.1" customHeight="1">
      <c r="B16" s="99"/>
      <c r="C16" s="95"/>
      <c r="D16" s="95"/>
      <c r="E16" s="95"/>
      <c r="F16" s="95"/>
      <c r="G16" s="95"/>
      <c r="H16" s="100"/>
      <c r="I16" s="6"/>
      <c r="J16" s="6"/>
      <c r="K16" s="6"/>
      <c r="L16" s="6"/>
      <c r="M16" s="6"/>
      <c r="N16" s="6"/>
      <c r="O16" s="6"/>
      <c r="P16" s="6"/>
      <c r="Q16" s="6"/>
      <c r="R16" s="6"/>
      <c r="S16" s="6"/>
      <c r="T16" s="6"/>
      <c r="U16" s="6"/>
      <c r="V16" s="6"/>
      <c r="W16" s="6"/>
      <c r="X16" s="6"/>
      <c r="Y16" s="6"/>
      <c r="Z16" s="6"/>
      <c r="AA16" s="6"/>
      <c r="AB16" s="6"/>
      <c r="AC16" s="6"/>
      <c r="AD16" s="6"/>
      <c r="AE16" s="6"/>
      <c r="AF16" s="6"/>
      <c r="AG16" s="7"/>
      <c r="AJ16" s="35"/>
      <c r="AK16" s="35"/>
      <c r="AL16" s="35"/>
      <c r="AM16" s="35"/>
      <c r="AN16" s="35"/>
      <c r="AO16" s="35"/>
      <c r="AP16" s="35"/>
      <c r="AQ16" s="35"/>
      <c r="AR16" s="35"/>
    </row>
    <row r="17" spans="2:44" ht="15.75" customHeight="1">
      <c r="B17" s="99"/>
      <c r="C17" s="95"/>
      <c r="D17" s="95"/>
      <c r="E17" s="95"/>
      <c r="F17" s="95"/>
      <c r="G17" s="95"/>
      <c r="H17" s="100"/>
      <c r="I17" s="6"/>
      <c r="J17" s="6"/>
      <c r="K17" s="12" t="s">
        <v>66</v>
      </c>
      <c r="L17" s="4" t="s">
        <v>5</v>
      </c>
      <c r="M17" s="111" t="s">
        <v>63</v>
      </c>
      <c r="N17" s="111"/>
      <c r="O17" s="111"/>
      <c r="P17" s="111"/>
      <c r="Q17" s="111"/>
      <c r="R17" s="4" t="s">
        <v>5</v>
      </c>
      <c r="S17" s="9" t="s">
        <v>64</v>
      </c>
      <c r="U17" s="6"/>
      <c r="V17" s="6"/>
      <c r="W17" s="6"/>
      <c r="X17" s="6"/>
      <c r="Y17" s="6"/>
      <c r="Z17" s="6"/>
      <c r="AA17" s="6"/>
      <c r="AB17" s="6"/>
      <c r="AC17" s="6"/>
      <c r="AD17" s="6"/>
      <c r="AE17" s="6"/>
      <c r="AF17" s="6"/>
      <c r="AG17" s="7"/>
      <c r="AJ17" s="35"/>
      <c r="AK17" s="35"/>
      <c r="AL17" s="35"/>
      <c r="AM17" s="35"/>
      <c r="AN17" s="35"/>
      <c r="AO17" s="35"/>
      <c r="AP17" s="35"/>
      <c r="AQ17" s="35"/>
      <c r="AR17" s="35"/>
    </row>
    <row r="18" spans="2:44" ht="8.1" customHeight="1">
      <c r="B18" s="99"/>
      <c r="C18" s="95"/>
      <c r="D18" s="95"/>
      <c r="E18" s="95"/>
      <c r="F18" s="95"/>
      <c r="G18" s="95"/>
      <c r="H18" s="100"/>
      <c r="I18" s="6"/>
      <c r="J18" s="6"/>
      <c r="K18" s="6"/>
      <c r="L18" s="6"/>
      <c r="M18" s="6"/>
      <c r="N18" s="6"/>
      <c r="O18" s="6"/>
      <c r="P18" s="6"/>
      <c r="Q18" s="6"/>
      <c r="R18" s="6"/>
      <c r="S18" s="6"/>
      <c r="T18" s="6"/>
      <c r="U18" s="6"/>
      <c r="V18" s="6"/>
      <c r="W18" s="6"/>
      <c r="X18" s="6"/>
      <c r="Y18" s="6"/>
      <c r="Z18" s="6"/>
      <c r="AA18" s="6"/>
      <c r="AB18" s="6"/>
      <c r="AC18" s="6"/>
      <c r="AD18" s="6"/>
      <c r="AE18" s="6"/>
      <c r="AF18" s="6"/>
      <c r="AG18" s="7"/>
      <c r="AJ18" s="35"/>
      <c r="AK18" s="35"/>
      <c r="AL18" s="35"/>
      <c r="AM18" s="35"/>
      <c r="AN18" s="35"/>
      <c r="AO18" s="35"/>
      <c r="AP18" s="35"/>
      <c r="AQ18" s="35"/>
      <c r="AR18" s="35"/>
    </row>
    <row r="19" spans="2:44" ht="15.95" customHeight="1">
      <c r="B19" s="99"/>
      <c r="C19" s="95"/>
      <c r="D19" s="95"/>
      <c r="E19" s="95"/>
      <c r="F19" s="95"/>
      <c r="G19" s="95"/>
      <c r="H19" s="100"/>
      <c r="I19" s="6"/>
      <c r="J19" s="6"/>
      <c r="K19" s="6"/>
      <c r="L19" s="4" t="s">
        <v>54</v>
      </c>
      <c r="M19" s="9" t="s">
        <v>65</v>
      </c>
      <c r="R19" s="6"/>
      <c r="S19" s="6"/>
      <c r="T19" s="6"/>
      <c r="U19" s="6"/>
      <c r="V19" s="6"/>
      <c r="W19" s="6"/>
      <c r="X19" s="6"/>
      <c r="Y19" s="6"/>
      <c r="Z19" s="6"/>
      <c r="AA19" s="6"/>
      <c r="AB19" s="6"/>
      <c r="AC19" s="6"/>
      <c r="AD19" s="6"/>
      <c r="AE19" s="6"/>
      <c r="AF19" s="6"/>
      <c r="AG19" s="7"/>
      <c r="AJ19" s="35"/>
      <c r="AK19" s="35"/>
      <c r="AL19" s="35"/>
      <c r="AM19" s="35"/>
      <c r="AN19" s="35"/>
      <c r="AO19" s="35"/>
      <c r="AP19" s="35"/>
      <c r="AQ19" s="35"/>
      <c r="AR19" s="35"/>
    </row>
    <row r="20" spans="2:44" ht="8.1" customHeight="1">
      <c r="B20" s="99"/>
      <c r="C20" s="95"/>
      <c r="D20" s="95"/>
      <c r="E20" s="95"/>
      <c r="F20" s="95"/>
      <c r="G20" s="95"/>
      <c r="H20" s="100"/>
      <c r="I20" s="6"/>
      <c r="J20" s="6"/>
      <c r="K20" s="6"/>
      <c r="L20" s="6"/>
      <c r="M20" s="6"/>
      <c r="N20" s="6"/>
      <c r="O20" s="6"/>
      <c r="P20" s="6"/>
      <c r="Q20" s="6"/>
      <c r="R20" s="6"/>
      <c r="S20" s="6"/>
      <c r="T20" s="6"/>
      <c r="U20" s="6"/>
      <c r="V20" s="6"/>
      <c r="W20" s="6"/>
      <c r="X20" s="6"/>
      <c r="Y20" s="6"/>
      <c r="Z20" s="6"/>
      <c r="AA20" s="6"/>
      <c r="AB20" s="6"/>
      <c r="AC20" s="6"/>
      <c r="AD20" s="6"/>
      <c r="AE20" s="6"/>
      <c r="AF20" s="6"/>
      <c r="AG20" s="7"/>
      <c r="AJ20" s="35"/>
      <c r="AK20" s="35"/>
      <c r="AL20" s="35"/>
      <c r="AM20" s="35"/>
      <c r="AN20" s="35"/>
      <c r="AO20" s="35"/>
      <c r="AP20" s="35"/>
      <c r="AQ20" s="35"/>
      <c r="AR20" s="35"/>
    </row>
    <row r="21" spans="2:44" ht="15.95" customHeight="1">
      <c r="B21" s="99"/>
      <c r="C21" s="95"/>
      <c r="D21" s="95"/>
      <c r="E21" s="95"/>
      <c r="F21" s="95"/>
      <c r="G21" s="95"/>
      <c r="H21" s="100"/>
      <c r="I21" s="5" t="s">
        <v>5</v>
      </c>
      <c r="J21" s="110" t="s">
        <v>67</v>
      </c>
      <c r="K21" s="111"/>
      <c r="L21" s="111"/>
      <c r="M21" s="111"/>
      <c r="N21" s="111"/>
      <c r="O21" s="111"/>
      <c r="P21" s="111"/>
      <c r="Q21" s="111"/>
      <c r="R21" s="111"/>
      <c r="S21" s="111"/>
      <c r="T21" s="6"/>
      <c r="U21" s="6"/>
      <c r="V21" s="6"/>
      <c r="W21" s="6"/>
      <c r="X21" s="6"/>
      <c r="Y21" s="6"/>
      <c r="Z21" s="6"/>
      <c r="AA21" s="6"/>
      <c r="AB21" s="6"/>
      <c r="AC21" s="6"/>
      <c r="AD21" s="6"/>
      <c r="AE21" s="6"/>
      <c r="AF21" s="6"/>
      <c r="AG21" s="7"/>
      <c r="AJ21" s="35"/>
      <c r="AK21" s="35"/>
      <c r="AL21" s="35"/>
      <c r="AM21" s="35"/>
      <c r="AN21" s="35"/>
      <c r="AO21" s="35"/>
      <c r="AP21" s="35"/>
      <c r="AQ21" s="35"/>
      <c r="AR21" s="35"/>
    </row>
    <row r="22" spans="2:44" ht="8.1" customHeight="1">
      <c r="B22" s="99"/>
      <c r="C22" s="95"/>
      <c r="D22" s="95"/>
      <c r="E22" s="95"/>
      <c r="F22" s="95"/>
      <c r="G22" s="95"/>
      <c r="H22" s="100"/>
      <c r="I22" s="13"/>
      <c r="J22" s="6"/>
      <c r="K22" s="6"/>
      <c r="L22" s="6"/>
      <c r="M22" s="6"/>
      <c r="N22" s="6"/>
      <c r="O22" s="6"/>
      <c r="P22" s="6"/>
      <c r="Q22" s="6"/>
      <c r="R22" s="6"/>
      <c r="S22" s="6"/>
      <c r="T22" s="6"/>
      <c r="U22" s="6"/>
      <c r="V22" s="6"/>
      <c r="W22" s="6"/>
      <c r="X22" s="6"/>
      <c r="Y22" s="6"/>
      <c r="Z22" s="6"/>
      <c r="AA22" s="6"/>
      <c r="AB22" s="6"/>
      <c r="AC22" s="6"/>
      <c r="AD22" s="6"/>
      <c r="AE22" s="6"/>
      <c r="AF22" s="6"/>
      <c r="AG22" s="7"/>
      <c r="AJ22" s="35"/>
      <c r="AK22" s="35"/>
      <c r="AL22" s="35"/>
      <c r="AM22" s="35"/>
      <c r="AN22" s="35"/>
      <c r="AO22" s="35"/>
      <c r="AP22" s="35"/>
      <c r="AQ22" s="35"/>
      <c r="AR22" s="35"/>
    </row>
    <row r="23" spans="2:44" ht="15.95" customHeight="1">
      <c r="B23" s="99"/>
      <c r="C23" s="95"/>
      <c r="D23" s="95"/>
      <c r="E23" s="95"/>
      <c r="F23" s="95"/>
      <c r="G23" s="95"/>
      <c r="H23" s="100"/>
      <c r="I23" s="3" t="s">
        <v>5</v>
      </c>
      <c r="J23" s="110" t="s">
        <v>68</v>
      </c>
      <c r="K23" s="111"/>
      <c r="L23" s="111"/>
      <c r="M23" s="111"/>
      <c r="N23" s="111"/>
      <c r="O23" s="111"/>
      <c r="P23" s="111"/>
      <c r="Q23" s="111"/>
      <c r="R23" s="111"/>
      <c r="S23" s="111"/>
      <c r="T23" s="6"/>
      <c r="U23" s="6"/>
      <c r="V23" s="6"/>
      <c r="W23" s="6"/>
      <c r="X23" s="6"/>
      <c r="Y23" s="6"/>
      <c r="Z23" s="6"/>
      <c r="AA23" s="6"/>
      <c r="AB23" s="6"/>
      <c r="AC23" s="6"/>
      <c r="AD23" s="6"/>
      <c r="AE23" s="6"/>
      <c r="AF23" s="6"/>
      <c r="AG23" s="7"/>
      <c r="AJ23" s="35"/>
      <c r="AK23" s="35"/>
      <c r="AL23" s="35"/>
      <c r="AM23" s="35"/>
      <c r="AN23" s="35"/>
      <c r="AO23" s="35"/>
      <c r="AP23" s="35"/>
      <c r="AQ23" s="35"/>
      <c r="AR23" s="35"/>
    </row>
    <row r="24" spans="2:44" ht="8.1" customHeight="1">
      <c r="B24" s="99"/>
      <c r="C24" s="95"/>
      <c r="D24" s="95"/>
      <c r="E24" s="95"/>
      <c r="F24" s="95"/>
      <c r="G24" s="95"/>
      <c r="H24" s="100"/>
      <c r="I24" s="6"/>
      <c r="J24" s="6"/>
      <c r="K24" s="6"/>
      <c r="L24" s="6"/>
      <c r="M24" s="6"/>
      <c r="N24" s="6"/>
      <c r="O24" s="6"/>
      <c r="P24" s="6"/>
      <c r="Q24" s="6"/>
      <c r="R24" s="6"/>
      <c r="S24" s="6"/>
      <c r="T24" s="6"/>
      <c r="U24" s="6"/>
      <c r="V24" s="6"/>
      <c r="W24" s="6"/>
      <c r="X24" s="6"/>
      <c r="Y24" s="6"/>
      <c r="Z24" s="6"/>
      <c r="AA24" s="6"/>
      <c r="AB24" s="6"/>
      <c r="AC24" s="6"/>
      <c r="AD24" s="6"/>
      <c r="AE24" s="6"/>
      <c r="AF24" s="6"/>
      <c r="AG24" s="7"/>
      <c r="AJ24" s="35"/>
      <c r="AK24" s="35"/>
      <c r="AL24" s="35"/>
      <c r="AM24" s="35"/>
      <c r="AN24" s="35"/>
      <c r="AO24" s="35"/>
      <c r="AP24" s="35"/>
      <c r="AQ24" s="35"/>
      <c r="AR24" s="35"/>
    </row>
    <row r="25" spans="2:44" ht="15.95" customHeight="1">
      <c r="B25" s="99"/>
      <c r="C25" s="95"/>
      <c r="D25" s="95"/>
      <c r="E25" s="95"/>
      <c r="F25" s="95"/>
      <c r="G25" s="95"/>
      <c r="H25" s="100"/>
      <c r="I25" s="6"/>
      <c r="J25" s="9" t="s">
        <v>69</v>
      </c>
      <c r="L25" s="6"/>
      <c r="T25" s="6"/>
      <c r="U25" s="6"/>
      <c r="V25" s="6"/>
      <c r="W25" s="6"/>
      <c r="X25" s="6"/>
      <c r="Y25" s="6"/>
      <c r="Z25" s="6"/>
      <c r="AA25" s="6"/>
      <c r="AB25" s="6"/>
      <c r="AC25" s="6"/>
      <c r="AD25" s="6"/>
      <c r="AE25" s="6"/>
      <c r="AF25" s="6"/>
      <c r="AG25" s="7"/>
      <c r="AJ25" s="35"/>
      <c r="AK25" s="35"/>
      <c r="AL25" s="35"/>
      <c r="AM25" s="35"/>
      <c r="AN25" s="35"/>
      <c r="AO25" s="35"/>
      <c r="AP25" s="35"/>
      <c r="AQ25" s="35"/>
      <c r="AR25" s="35"/>
    </row>
    <row r="26" spans="2:44" ht="15.95" customHeight="1">
      <c r="B26" s="99"/>
      <c r="C26" s="95"/>
      <c r="D26" s="95"/>
      <c r="E26" s="95"/>
      <c r="F26" s="95"/>
      <c r="G26" s="95"/>
      <c r="H26" s="100"/>
      <c r="I26" s="6"/>
      <c r="J26" s="6"/>
      <c r="K26" s="12" t="s">
        <v>66</v>
      </c>
      <c r="L26" s="4" t="s">
        <v>54</v>
      </c>
      <c r="M26" s="9" t="s">
        <v>53</v>
      </c>
      <c r="R26" s="6"/>
      <c r="S26" s="6"/>
      <c r="T26" s="6"/>
      <c r="W26" s="4" t="s">
        <v>5</v>
      </c>
      <c r="X26" s="9" t="s">
        <v>70</v>
      </c>
      <c r="AB26" s="6"/>
      <c r="AC26" s="6"/>
      <c r="AD26" s="6"/>
      <c r="AE26" s="6"/>
      <c r="AF26" s="6"/>
      <c r="AG26" s="7"/>
      <c r="AJ26" s="35"/>
      <c r="AK26" s="35"/>
      <c r="AL26" s="35"/>
      <c r="AM26" s="35"/>
      <c r="AN26" s="35"/>
      <c r="AO26" s="35"/>
      <c r="AP26" s="35"/>
      <c r="AQ26" s="35"/>
      <c r="AR26" s="35"/>
    </row>
    <row r="27" spans="2:44" ht="15.95" customHeight="1">
      <c r="B27" s="99"/>
      <c r="C27" s="95"/>
      <c r="D27" s="95"/>
      <c r="E27" s="95"/>
      <c r="F27" s="95"/>
      <c r="G27" s="95"/>
      <c r="H27" s="100"/>
      <c r="I27" s="6"/>
      <c r="J27" s="6"/>
      <c r="K27" s="6"/>
      <c r="L27" s="4" t="s">
        <v>54</v>
      </c>
      <c r="M27" s="9" t="s">
        <v>71</v>
      </c>
      <c r="N27" s="6"/>
      <c r="O27" s="6"/>
      <c r="P27" s="6"/>
      <c r="Q27" s="6"/>
      <c r="R27" s="6"/>
      <c r="S27" s="6"/>
      <c r="T27" s="6"/>
      <c r="U27" s="6"/>
      <c r="V27" s="6"/>
      <c r="W27" s="6"/>
      <c r="X27" s="6"/>
      <c r="Y27" s="6"/>
      <c r="Z27" s="6"/>
      <c r="AA27" s="6"/>
      <c r="AB27" s="6"/>
      <c r="AC27" s="6"/>
      <c r="AD27" s="6"/>
      <c r="AE27" s="6"/>
      <c r="AF27" s="6"/>
      <c r="AG27" s="7"/>
      <c r="AJ27" s="35"/>
      <c r="AK27" s="35"/>
      <c r="AL27" s="35"/>
      <c r="AM27" s="35"/>
      <c r="AN27" s="35"/>
      <c r="AO27" s="35"/>
      <c r="AP27" s="35"/>
      <c r="AQ27" s="35"/>
      <c r="AR27" s="35"/>
    </row>
    <row r="28" spans="2:44" ht="15.95" customHeight="1">
      <c r="B28" s="99"/>
      <c r="C28" s="95"/>
      <c r="D28" s="95"/>
      <c r="E28" s="95"/>
      <c r="F28" s="95"/>
      <c r="G28" s="95"/>
      <c r="H28" s="100"/>
      <c r="I28" s="6"/>
      <c r="J28" s="6"/>
      <c r="K28" s="6"/>
      <c r="L28" s="6"/>
      <c r="M28" s="6"/>
      <c r="N28" s="6" t="s">
        <v>72</v>
      </c>
      <c r="O28" s="6"/>
      <c r="P28" s="6"/>
      <c r="Q28" s="6"/>
      <c r="R28" s="6"/>
      <c r="S28" s="6"/>
      <c r="T28" s="6"/>
      <c r="U28" s="6"/>
      <c r="V28" s="6"/>
      <c r="W28" s="6"/>
      <c r="X28" s="6"/>
      <c r="Y28" s="6"/>
      <c r="Z28" s="6"/>
      <c r="AA28" s="6"/>
      <c r="AB28" s="6"/>
      <c r="AC28" s="6"/>
      <c r="AD28" s="6"/>
      <c r="AE28" s="6"/>
      <c r="AF28" s="6"/>
      <c r="AG28" s="7"/>
      <c r="AJ28" s="35"/>
      <c r="AK28" s="35"/>
      <c r="AL28" s="35"/>
      <c r="AM28" s="35"/>
      <c r="AN28" s="35"/>
      <c r="AO28" s="35"/>
      <c r="AP28" s="35"/>
      <c r="AQ28" s="35"/>
      <c r="AR28" s="35"/>
    </row>
    <row r="29" spans="2:44" ht="15.95" customHeight="1">
      <c r="B29" s="99"/>
      <c r="C29" s="95"/>
      <c r="D29" s="95"/>
      <c r="E29" s="95"/>
      <c r="F29" s="95"/>
      <c r="G29" s="95"/>
      <c r="H29" s="100"/>
      <c r="I29" s="6"/>
      <c r="J29" s="6"/>
      <c r="K29" s="6"/>
      <c r="L29" s="4" t="s">
        <v>54</v>
      </c>
      <c r="M29" s="9" t="s">
        <v>73</v>
      </c>
      <c r="N29" s="6"/>
      <c r="O29" s="6"/>
      <c r="P29" s="6"/>
      <c r="Q29" s="6"/>
      <c r="R29" s="6"/>
      <c r="S29" s="6"/>
      <c r="T29" s="6"/>
      <c r="U29" s="6"/>
      <c r="W29" s="4" t="s">
        <v>5</v>
      </c>
      <c r="X29" s="9" t="s">
        <v>74</v>
      </c>
      <c r="Y29" s="6"/>
      <c r="Z29" s="6"/>
      <c r="AA29" s="6"/>
      <c r="AB29" s="6"/>
      <c r="AC29" s="6"/>
      <c r="AD29" s="6"/>
      <c r="AE29" s="6"/>
      <c r="AF29" s="6"/>
      <c r="AG29" s="7"/>
      <c r="AJ29" s="35"/>
      <c r="AK29" s="35"/>
      <c r="AL29" s="35"/>
      <c r="AM29" s="35"/>
      <c r="AN29" s="35"/>
      <c r="AO29" s="35"/>
      <c r="AP29" s="35"/>
      <c r="AQ29" s="35"/>
      <c r="AR29" s="35"/>
    </row>
    <row r="30" spans="2:44" ht="8.1" customHeight="1">
      <c r="B30" s="99"/>
      <c r="C30" s="95"/>
      <c r="D30" s="95"/>
      <c r="E30" s="95"/>
      <c r="F30" s="95"/>
      <c r="G30" s="95"/>
      <c r="H30" s="100"/>
      <c r="I30" s="6"/>
      <c r="J30" s="6"/>
      <c r="K30" s="6"/>
      <c r="L30" s="6"/>
      <c r="M30" s="6"/>
      <c r="N30" s="6"/>
      <c r="O30" s="6"/>
      <c r="P30" s="6"/>
      <c r="Q30" s="6"/>
      <c r="R30" s="6"/>
      <c r="S30" s="6"/>
      <c r="T30" s="6"/>
      <c r="U30" s="6"/>
      <c r="V30" s="6"/>
      <c r="W30" s="6"/>
      <c r="X30" s="6"/>
      <c r="Y30" s="6"/>
      <c r="Z30" s="6"/>
      <c r="AA30" s="6"/>
      <c r="AB30" s="6"/>
      <c r="AC30" s="6"/>
      <c r="AD30" s="6"/>
      <c r="AE30" s="6"/>
      <c r="AF30" s="6"/>
      <c r="AG30" s="7"/>
      <c r="AJ30" s="35"/>
      <c r="AK30" s="35"/>
      <c r="AL30" s="35"/>
      <c r="AM30" s="35"/>
      <c r="AN30" s="35"/>
      <c r="AO30" s="35"/>
      <c r="AP30" s="35"/>
      <c r="AQ30" s="35"/>
      <c r="AR30" s="35"/>
    </row>
    <row r="31" spans="2:44" ht="15.95" customHeight="1">
      <c r="B31" s="99"/>
      <c r="C31" s="95"/>
      <c r="D31" s="95"/>
      <c r="E31" s="95"/>
      <c r="F31" s="95"/>
      <c r="G31" s="95"/>
      <c r="H31" s="100"/>
      <c r="I31" s="3" t="s">
        <v>5</v>
      </c>
      <c r="J31" s="94" t="s">
        <v>75</v>
      </c>
      <c r="K31" s="95"/>
      <c r="L31" s="95"/>
      <c r="M31" s="95"/>
      <c r="N31" s="95"/>
      <c r="O31" s="95"/>
      <c r="P31" s="95"/>
      <c r="Q31" s="95"/>
      <c r="R31" s="95"/>
      <c r="S31" s="95"/>
      <c r="T31" s="95"/>
      <c r="U31" s="95"/>
      <c r="V31" s="95"/>
      <c r="W31" s="6"/>
      <c r="X31" s="6"/>
      <c r="Y31" s="6"/>
      <c r="Z31" s="6"/>
      <c r="AA31" s="6"/>
      <c r="AB31" s="6"/>
      <c r="AC31" s="6"/>
      <c r="AD31" s="6"/>
      <c r="AE31" s="6"/>
      <c r="AF31" s="6"/>
      <c r="AG31" s="7"/>
      <c r="AJ31" s="35"/>
      <c r="AK31" s="35"/>
      <c r="AL31" s="35"/>
      <c r="AM31" s="35"/>
      <c r="AN31" s="35"/>
      <c r="AO31" s="35"/>
      <c r="AP31" s="35"/>
      <c r="AQ31" s="35"/>
      <c r="AR31" s="35"/>
    </row>
    <row r="32" spans="2:44" ht="8.1" customHeight="1">
      <c r="B32" s="99"/>
      <c r="C32" s="95"/>
      <c r="D32" s="95"/>
      <c r="E32" s="95"/>
      <c r="F32" s="95"/>
      <c r="G32" s="95"/>
      <c r="H32" s="100"/>
      <c r="I32" s="6"/>
      <c r="J32" s="6"/>
      <c r="K32" s="6"/>
      <c r="L32" s="6"/>
      <c r="M32" s="6"/>
      <c r="N32" s="6"/>
      <c r="O32" s="6"/>
      <c r="P32" s="6"/>
      <c r="Q32" s="6"/>
      <c r="R32" s="6"/>
      <c r="S32" s="6"/>
      <c r="T32" s="6"/>
      <c r="U32" s="6"/>
      <c r="V32" s="6"/>
      <c r="W32" s="6"/>
      <c r="X32" s="6"/>
      <c r="Y32" s="6"/>
      <c r="Z32" s="6"/>
      <c r="AA32" s="6"/>
      <c r="AB32" s="6"/>
      <c r="AC32" s="6"/>
      <c r="AD32" s="6"/>
      <c r="AE32" s="6"/>
      <c r="AF32" s="6"/>
      <c r="AG32" s="7"/>
      <c r="AJ32" s="35"/>
      <c r="AK32" s="35"/>
      <c r="AL32" s="35"/>
      <c r="AM32" s="35"/>
      <c r="AN32" s="35"/>
      <c r="AO32" s="35"/>
      <c r="AP32" s="35"/>
      <c r="AQ32" s="35"/>
      <c r="AR32" s="35"/>
    </row>
    <row r="33" spans="2:44" ht="15.95" customHeight="1">
      <c r="B33" s="99"/>
      <c r="C33" s="95"/>
      <c r="D33" s="95"/>
      <c r="E33" s="95"/>
      <c r="F33" s="95"/>
      <c r="G33" s="95"/>
      <c r="H33" s="100"/>
      <c r="I33" s="5" t="s">
        <v>5</v>
      </c>
      <c r="J33" s="110" t="s">
        <v>76</v>
      </c>
      <c r="K33" s="111"/>
      <c r="L33" s="111"/>
      <c r="M33" s="111"/>
      <c r="N33" s="111"/>
      <c r="O33" s="111"/>
      <c r="P33" s="111"/>
      <c r="Q33" s="111"/>
      <c r="R33" s="111"/>
      <c r="S33" s="111"/>
      <c r="T33" s="6"/>
      <c r="U33" s="6"/>
      <c r="V33" s="6"/>
      <c r="W33" s="6"/>
      <c r="X33" s="6"/>
      <c r="Y33" s="6"/>
      <c r="Z33" s="6"/>
      <c r="AA33" s="6"/>
      <c r="AB33" s="6"/>
      <c r="AC33" s="6"/>
      <c r="AD33" s="6"/>
      <c r="AE33" s="6"/>
      <c r="AF33" s="6"/>
      <c r="AG33" s="7"/>
      <c r="AJ33" s="35"/>
      <c r="AK33" s="35"/>
      <c r="AL33" s="35"/>
      <c r="AM33" s="35"/>
      <c r="AN33" s="35"/>
      <c r="AO33" s="35"/>
      <c r="AP33" s="35"/>
      <c r="AQ33" s="35"/>
      <c r="AR33" s="35"/>
    </row>
    <row r="34" spans="2:44" ht="8.1" customHeight="1">
      <c r="B34" s="99"/>
      <c r="C34" s="95"/>
      <c r="D34" s="95"/>
      <c r="E34" s="95"/>
      <c r="F34" s="95"/>
      <c r="G34" s="95"/>
      <c r="H34" s="100"/>
      <c r="I34" s="13"/>
      <c r="J34" s="6"/>
      <c r="K34" s="6"/>
      <c r="L34" s="6"/>
      <c r="M34" s="6"/>
      <c r="N34" s="6"/>
      <c r="O34" s="6"/>
      <c r="P34" s="6"/>
      <c r="Q34" s="6"/>
      <c r="R34" s="6"/>
      <c r="S34" s="6"/>
      <c r="T34" s="6"/>
      <c r="U34" s="6"/>
      <c r="V34" s="6"/>
      <c r="W34" s="6"/>
      <c r="X34" s="6"/>
      <c r="Y34" s="6"/>
      <c r="Z34" s="6"/>
      <c r="AA34" s="6"/>
      <c r="AB34" s="6"/>
      <c r="AC34" s="6"/>
      <c r="AD34" s="6"/>
      <c r="AE34" s="6"/>
      <c r="AF34" s="6"/>
      <c r="AG34" s="7"/>
      <c r="AJ34" s="35"/>
      <c r="AK34" s="35"/>
      <c r="AL34" s="35"/>
      <c r="AM34" s="35"/>
      <c r="AN34" s="35"/>
      <c r="AO34" s="35"/>
      <c r="AP34" s="35"/>
      <c r="AQ34" s="35"/>
      <c r="AR34" s="35"/>
    </row>
    <row r="35" spans="2:44" ht="15.95" customHeight="1">
      <c r="B35" s="99"/>
      <c r="C35" s="95"/>
      <c r="D35" s="95"/>
      <c r="E35" s="95"/>
      <c r="F35" s="95"/>
      <c r="G35" s="95"/>
      <c r="H35" s="100"/>
      <c r="I35" s="3" t="s">
        <v>5</v>
      </c>
      <c r="J35" s="110" t="s">
        <v>77</v>
      </c>
      <c r="K35" s="111"/>
      <c r="L35" s="111"/>
      <c r="M35" s="111"/>
      <c r="N35" s="111"/>
      <c r="O35" s="111"/>
      <c r="P35" s="111"/>
      <c r="Q35" s="111"/>
      <c r="R35" s="111"/>
      <c r="S35" s="111"/>
      <c r="T35" s="6"/>
      <c r="U35" s="6"/>
      <c r="V35" s="6"/>
      <c r="W35" s="6"/>
      <c r="X35" s="6"/>
      <c r="Y35" s="6"/>
      <c r="Z35" s="6"/>
      <c r="AA35" s="6"/>
      <c r="AB35" s="6"/>
      <c r="AC35" s="6"/>
      <c r="AD35" s="6"/>
      <c r="AE35" s="6"/>
      <c r="AF35" s="6"/>
      <c r="AG35" s="7"/>
      <c r="AJ35" s="35"/>
      <c r="AK35" s="35"/>
      <c r="AL35" s="35"/>
      <c r="AM35" s="35"/>
      <c r="AN35" s="35"/>
      <c r="AO35" s="35"/>
      <c r="AP35" s="35"/>
      <c r="AQ35" s="35"/>
      <c r="AR35" s="35"/>
    </row>
    <row r="36" spans="2:44" ht="8.1" customHeight="1">
      <c r="B36" s="99"/>
      <c r="C36" s="95"/>
      <c r="D36" s="95"/>
      <c r="E36" s="95"/>
      <c r="F36" s="95"/>
      <c r="G36" s="95"/>
      <c r="H36" s="100"/>
      <c r="I36" s="6"/>
      <c r="J36" s="6"/>
      <c r="K36" s="6"/>
      <c r="L36" s="6"/>
      <c r="M36" s="6"/>
      <c r="N36" s="6"/>
      <c r="O36" s="6"/>
      <c r="P36" s="6"/>
      <c r="Q36" s="6"/>
      <c r="R36" s="6"/>
      <c r="S36" s="6"/>
      <c r="T36" s="6"/>
      <c r="U36" s="6"/>
      <c r="V36" s="6"/>
      <c r="W36" s="6"/>
      <c r="X36" s="6"/>
      <c r="Y36" s="6"/>
      <c r="Z36" s="6"/>
      <c r="AA36" s="6"/>
      <c r="AB36" s="6"/>
      <c r="AC36" s="6"/>
      <c r="AD36" s="6"/>
      <c r="AE36" s="6"/>
      <c r="AF36" s="6"/>
      <c r="AG36" s="7"/>
      <c r="AJ36" s="35"/>
      <c r="AK36" s="35"/>
      <c r="AL36" s="35"/>
      <c r="AM36" s="35"/>
      <c r="AN36" s="35"/>
      <c r="AO36" s="35"/>
      <c r="AP36" s="35"/>
      <c r="AQ36" s="35"/>
      <c r="AR36" s="35"/>
    </row>
    <row r="37" spans="2:44" ht="15.95" customHeight="1">
      <c r="B37" s="99"/>
      <c r="C37" s="95"/>
      <c r="D37" s="95"/>
      <c r="E37" s="95"/>
      <c r="F37" s="95"/>
      <c r="G37" s="95"/>
      <c r="H37" s="100"/>
      <c r="I37" s="80" t="s">
        <v>138</v>
      </c>
      <c r="J37" s="80"/>
      <c r="K37" s="80"/>
      <c r="L37" s="80"/>
      <c r="M37" s="80"/>
      <c r="N37" s="81"/>
      <c r="O37" s="82"/>
      <c r="P37" s="82"/>
      <c r="Q37" s="83"/>
      <c r="R37" s="61"/>
      <c r="S37" s="61"/>
      <c r="T37" s="61"/>
      <c r="U37" s="61"/>
      <c r="V37" s="61"/>
      <c r="W37" s="61"/>
      <c r="X37" s="61"/>
      <c r="Y37" s="61"/>
      <c r="Z37" s="61"/>
      <c r="AA37" s="61"/>
      <c r="AB37" s="61"/>
      <c r="AC37" s="61"/>
      <c r="AD37" s="61"/>
      <c r="AE37" s="61"/>
      <c r="AF37" s="61"/>
      <c r="AG37" s="62"/>
      <c r="AJ37" s="35" t="str">
        <f>check!K12</f>
        <v>都道府県を選択してください。</v>
      </c>
      <c r="AK37" s="35"/>
      <c r="AL37" s="35"/>
      <c r="AM37" s="35"/>
      <c r="AN37" s="35"/>
      <c r="AO37" s="35"/>
      <c r="AP37" s="35"/>
      <c r="AQ37" s="35"/>
      <c r="AR37" s="35"/>
    </row>
    <row r="38" spans="2:44" ht="15.95" customHeight="1">
      <c r="B38" s="99"/>
      <c r="C38" s="95"/>
      <c r="D38" s="95"/>
      <c r="E38" s="95"/>
      <c r="F38" s="95"/>
      <c r="G38" s="95"/>
      <c r="H38" s="100"/>
      <c r="I38" s="80"/>
      <c r="J38" s="80"/>
      <c r="K38" s="80"/>
      <c r="L38" s="80"/>
      <c r="M38" s="80"/>
      <c r="N38" s="84"/>
      <c r="O38" s="85"/>
      <c r="P38" s="85"/>
      <c r="Q38" s="86"/>
      <c r="R38" s="63"/>
      <c r="S38" s="63"/>
      <c r="T38" s="63"/>
      <c r="U38" s="63"/>
      <c r="V38" s="63"/>
      <c r="W38" s="63"/>
      <c r="X38" s="63"/>
      <c r="Y38" s="63"/>
      <c r="Z38" s="63"/>
      <c r="AA38" s="63"/>
      <c r="AB38" s="63"/>
      <c r="AC38" s="63"/>
      <c r="AD38" s="63"/>
      <c r="AE38" s="63"/>
      <c r="AF38" s="63"/>
      <c r="AG38" s="64"/>
      <c r="AJ38" s="35"/>
      <c r="AK38" s="35"/>
      <c r="AL38" s="35"/>
      <c r="AM38" s="35"/>
      <c r="AN38" s="35"/>
      <c r="AO38" s="35"/>
      <c r="AP38" s="35"/>
      <c r="AQ38" s="35"/>
      <c r="AR38" s="35"/>
    </row>
    <row r="39" spans="2:44" ht="15.95" customHeight="1">
      <c r="B39" s="99"/>
      <c r="C39" s="95"/>
      <c r="D39" s="95"/>
      <c r="E39" s="95"/>
      <c r="F39" s="95"/>
      <c r="G39" s="95"/>
      <c r="H39" s="100"/>
      <c r="I39" s="80" t="s">
        <v>139</v>
      </c>
      <c r="J39" s="80"/>
      <c r="K39" s="80"/>
      <c r="L39" s="80"/>
      <c r="M39" s="80"/>
      <c r="N39" s="76"/>
      <c r="O39" s="76"/>
      <c r="P39" s="76"/>
      <c r="Q39" s="76"/>
      <c r="R39" s="76"/>
      <c r="S39" s="76"/>
      <c r="T39" s="76"/>
      <c r="U39" s="76"/>
      <c r="V39" s="76"/>
      <c r="W39" s="76"/>
      <c r="X39" s="76"/>
      <c r="Y39" s="76"/>
      <c r="Z39" s="76"/>
      <c r="AA39" s="76"/>
      <c r="AB39" s="76"/>
      <c r="AC39" s="76"/>
      <c r="AD39" s="76"/>
      <c r="AE39" s="76"/>
      <c r="AF39" s="76"/>
      <c r="AG39" s="76"/>
      <c r="AJ39" s="35" t="str">
        <f>check!K15</f>
        <v>名称を入力してください。</v>
      </c>
      <c r="AK39" s="35"/>
      <c r="AL39" s="35"/>
      <c r="AM39" s="35"/>
      <c r="AN39" s="35"/>
      <c r="AO39" s="35"/>
      <c r="AP39" s="35"/>
      <c r="AQ39" s="35"/>
      <c r="AR39" s="35"/>
    </row>
    <row r="40" spans="2:44" ht="15.95" customHeight="1">
      <c r="B40" s="101"/>
      <c r="C40" s="102"/>
      <c r="D40" s="102"/>
      <c r="E40" s="102"/>
      <c r="F40" s="102"/>
      <c r="G40" s="102"/>
      <c r="H40" s="103"/>
      <c r="I40" s="80"/>
      <c r="J40" s="80"/>
      <c r="K40" s="80"/>
      <c r="L40" s="80"/>
      <c r="M40" s="80"/>
      <c r="N40" s="76"/>
      <c r="O40" s="76"/>
      <c r="P40" s="76"/>
      <c r="Q40" s="76"/>
      <c r="R40" s="76"/>
      <c r="S40" s="76"/>
      <c r="T40" s="76"/>
      <c r="U40" s="76"/>
      <c r="V40" s="76"/>
      <c r="W40" s="76"/>
      <c r="X40" s="76"/>
      <c r="Y40" s="76"/>
      <c r="Z40" s="76"/>
      <c r="AA40" s="76"/>
      <c r="AB40" s="76"/>
      <c r="AC40" s="76"/>
      <c r="AD40" s="76"/>
      <c r="AE40" s="76"/>
      <c r="AF40" s="76"/>
      <c r="AG40" s="76"/>
      <c r="AJ40" s="35"/>
      <c r="AK40" s="35"/>
      <c r="AL40" s="35"/>
      <c r="AM40" s="35"/>
      <c r="AN40" s="35"/>
      <c r="AO40" s="35"/>
      <c r="AP40" s="35"/>
      <c r="AQ40" s="35"/>
      <c r="AR40" s="35"/>
    </row>
    <row r="41" spans="2:44" ht="15.95" customHeight="1">
      <c r="B41" s="106" t="s">
        <v>135</v>
      </c>
      <c r="C41" s="107"/>
      <c r="D41" s="107"/>
      <c r="E41" s="107"/>
      <c r="F41" s="107"/>
      <c r="G41" s="107"/>
      <c r="H41" s="107"/>
      <c r="I41" s="76"/>
      <c r="J41" s="76"/>
      <c r="K41" s="76"/>
      <c r="L41" s="76"/>
      <c r="M41" s="76"/>
      <c r="N41" s="76"/>
      <c r="O41" s="76"/>
      <c r="P41" s="76"/>
      <c r="Q41" s="76"/>
      <c r="R41" s="76"/>
      <c r="S41" s="76"/>
      <c r="T41" s="76"/>
      <c r="U41" s="76"/>
      <c r="V41" s="76"/>
      <c r="W41" s="76"/>
      <c r="X41" s="76"/>
      <c r="Y41" s="76"/>
      <c r="Z41" s="76"/>
      <c r="AA41" s="76"/>
      <c r="AB41" s="76"/>
      <c r="AC41" s="76"/>
      <c r="AD41" s="76"/>
      <c r="AE41" s="76"/>
      <c r="AF41" s="76"/>
      <c r="AG41" s="76"/>
      <c r="AJ41" s="104" t="str">
        <f>check!K16</f>
        <v/>
      </c>
      <c r="AK41" s="104"/>
      <c r="AL41" s="104"/>
      <c r="AM41" s="104"/>
      <c r="AN41" s="104"/>
      <c r="AO41" s="104"/>
      <c r="AP41" s="104"/>
      <c r="AQ41" s="104"/>
      <c r="AR41" s="104"/>
    </row>
    <row r="42" spans="2:44" ht="15.95" customHeight="1">
      <c r="B42" s="108"/>
      <c r="C42" s="109"/>
      <c r="D42" s="109"/>
      <c r="E42" s="109"/>
      <c r="F42" s="109"/>
      <c r="G42" s="109"/>
      <c r="H42" s="109"/>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J42" s="104"/>
      <c r="AK42" s="104"/>
      <c r="AL42" s="104"/>
      <c r="AM42" s="104"/>
      <c r="AN42" s="104"/>
      <c r="AO42" s="104"/>
      <c r="AP42" s="104"/>
      <c r="AQ42" s="104"/>
      <c r="AR42" s="104"/>
    </row>
    <row r="43" spans="2:44" ht="8.1" customHeight="1">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11"/>
      <c r="AJ43" s="35"/>
      <c r="AK43" s="35"/>
      <c r="AL43" s="35"/>
      <c r="AM43" s="35"/>
      <c r="AN43" s="35"/>
      <c r="AO43" s="35"/>
      <c r="AP43" s="35"/>
      <c r="AQ43" s="35"/>
      <c r="AR43" s="35"/>
    </row>
    <row r="44" spans="2:44" ht="15.95" customHeight="1">
      <c r="B44" s="105" t="s">
        <v>81</v>
      </c>
      <c r="C44" s="105"/>
      <c r="D44" s="105"/>
      <c r="E44" s="6" t="s">
        <v>111</v>
      </c>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J44" s="35"/>
      <c r="AK44" s="35"/>
      <c r="AL44" s="35"/>
      <c r="AM44" s="35"/>
      <c r="AN44" s="35"/>
      <c r="AO44" s="35"/>
      <c r="AP44" s="35"/>
      <c r="AQ44" s="35"/>
      <c r="AR44" s="35"/>
    </row>
    <row r="45" spans="2:44" ht="15.95" customHeight="1">
      <c r="B45" s="6"/>
      <c r="C45" s="6"/>
      <c r="D45" s="6"/>
      <c r="E45" s="6" t="s">
        <v>78</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J45" s="35"/>
      <c r="AK45" s="35"/>
      <c r="AL45" s="35"/>
      <c r="AM45" s="35"/>
      <c r="AN45" s="35"/>
      <c r="AO45" s="35"/>
      <c r="AP45" s="35"/>
      <c r="AQ45" s="35"/>
      <c r="AR45" s="35"/>
    </row>
    <row r="46" spans="2:44" ht="15.95" customHeight="1">
      <c r="B46" s="6"/>
      <c r="C46" s="6"/>
      <c r="D46" s="6"/>
      <c r="E46" s="6" t="s">
        <v>79</v>
      </c>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J46" s="35"/>
      <c r="AK46" s="35"/>
      <c r="AL46" s="35"/>
      <c r="AM46" s="35"/>
      <c r="AN46" s="35"/>
      <c r="AO46" s="35"/>
      <c r="AP46" s="35"/>
      <c r="AQ46" s="35"/>
      <c r="AR46" s="35"/>
    </row>
    <row r="47" spans="2:44" ht="15.95" customHeight="1">
      <c r="B47" s="6"/>
      <c r="C47" s="6"/>
      <c r="D47" s="6"/>
      <c r="E47" s="6" t="s">
        <v>125</v>
      </c>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J47" s="35"/>
      <c r="AK47" s="35"/>
      <c r="AL47" s="35"/>
      <c r="AM47" s="35"/>
      <c r="AN47" s="35"/>
      <c r="AO47" s="35"/>
      <c r="AP47" s="35"/>
      <c r="AQ47" s="35"/>
      <c r="AR47" s="35"/>
    </row>
    <row r="48" spans="2:44" ht="15.95" customHeight="1">
      <c r="B48" s="6"/>
      <c r="C48" s="6"/>
      <c r="D48" s="6"/>
      <c r="E48" s="6" t="s">
        <v>80</v>
      </c>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J48" s="35"/>
      <c r="AK48" s="35"/>
      <c r="AL48" s="35"/>
      <c r="AM48" s="35"/>
      <c r="AN48" s="35"/>
      <c r="AO48" s="35"/>
      <c r="AP48" s="35"/>
      <c r="AQ48" s="35"/>
      <c r="AR48" s="35"/>
    </row>
    <row r="49" spans="2:44" ht="15.95" customHeight="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J49" s="35"/>
      <c r="AK49" s="35"/>
      <c r="AL49" s="35"/>
      <c r="AM49" s="35"/>
      <c r="AN49" s="35"/>
      <c r="AO49" s="35"/>
      <c r="AP49" s="35"/>
      <c r="AQ49" s="35"/>
      <c r="AR49" s="35"/>
    </row>
    <row r="50" spans="2:44" ht="15.95" customHeight="1">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J50" s="35"/>
      <c r="AK50" s="35"/>
      <c r="AL50" s="35"/>
      <c r="AM50" s="35"/>
      <c r="AN50" s="35"/>
      <c r="AO50" s="35"/>
      <c r="AP50" s="35"/>
      <c r="AQ50" s="35"/>
      <c r="AR50" s="35"/>
    </row>
    <row r="51" spans="2:44" ht="15.95" customHeight="1">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J51" s="35"/>
      <c r="AK51" s="35"/>
      <c r="AL51" s="35"/>
      <c r="AM51" s="35"/>
      <c r="AN51" s="35"/>
      <c r="AO51" s="35"/>
      <c r="AP51" s="35"/>
      <c r="AQ51" s="35"/>
      <c r="AR51" s="35"/>
    </row>
    <row r="52" spans="2:44" ht="15.95" customHeight="1">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J52" s="35"/>
      <c r="AK52" s="35"/>
      <c r="AL52" s="35"/>
      <c r="AM52" s="35"/>
      <c r="AN52" s="35"/>
      <c r="AO52" s="35"/>
      <c r="AP52" s="35"/>
      <c r="AQ52" s="35"/>
      <c r="AR52" s="35"/>
    </row>
    <row r="53" spans="2:44" ht="15.95" customHeight="1">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J53" s="35"/>
      <c r="AK53" s="35"/>
      <c r="AL53" s="35"/>
      <c r="AM53" s="35"/>
      <c r="AN53" s="35"/>
      <c r="AO53" s="35"/>
      <c r="AP53" s="35"/>
      <c r="AQ53" s="35"/>
      <c r="AR53" s="35"/>
    </row>
    <row r="54" spans="2:44" ht="15.95" customHeight="1">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J54" s="35"/>
      <c r="AK54" s="35"/>
      <c r="AL54" s="35"/>
      <c r="AM54" s="35"/>
      <c r="AN54" s="35"/>
      <c r="AO54" s="35"/>
      <c r="AP54" s="35"/>
      <c r="AQ54" s="35"/>
      <c r="AR54" s="35"/>
    </row>
    <row r="55" spans="2:44" ht="15.95" customHeight="1">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J55" s="28"/>
      <c r="AK55" s="28"/>
      <c r="AL55" s="28"/>
      <c r="AM55" s="28"/>
      <c r="AN55" s="28"/>
      <c r="AO55" s="28"/>
      <c r="AP55" s="28"/>
      <c r="AQ55" s="28"/>
      <c r="AR55" s="28"/>
    </row>
    <row r="56" spans="2:44" ht="15.95" customHeight="1">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row>
    <row r="57" spans="2:44" s="8" customFormat="1" ht="15.95" customHeight="1">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row>
    <row r="58" spans="2:44" s="6" customFormat="1" ht="15.95" customHeight="1"/>
    <row r="59" spans="2:44" s="6" customFormat="1" ht="15.95" customHeight="1"/>
    <row r="60" spans="2:44" s="6" customFormat="1" ht="15.95" customHeight="1"/>
    <row r="61" spans="2:44" s="6" customFormat="1" ht="15.95" customHeight="1"/>
    <row r="62" spans="2:44" s="6" customFormat="1" ht="15.95" customHeight="1"/>
    <row r="63" spans="2:44" s="6" customFormat="1" ht="15.95" customHeight="1"/>
    <row r="64" spans="2:44" s="6" customFormat="1" ht="15.95" customHeight="1"/>
    <row r="65" spans="2:24" s="6" customFormat="1" ht="15.95" customHeight="1"/>
    <row r="66" spans="2:24" s="6" customFormat="1" ht="15.95" customHeight="1"/>
    <row r="67" spans="2:24" s="6" customFormat="1" ht="15.95" customHeight="1">
      <c r="B67" s="10" t="s">
        <v>52</v>
      </c>
      <c r="C67" s="10"/>
      <c r="D67" s="10"/>
      <c r="E67" s="10"/>
      <c r="F67" s="10"/>
      <c r="G67" s="10"/>
      <c r="H67" s="10"/>
      <c r="I67" s="10"/>
      <c r="J67" s="10"/>
      <c r="K67" s="10"/>
      <c r="L67" s="10"/>
      <c r="M67" s="10"/>
      <c r="N67" s="10"/>
      <c r="O67" s="10"/>
      <c r="P67" s="10"/>
      <c r="Q67" s="10"/>
      <c r="R67" s="10"/>
      <c r="S67" s="10"/>
      <c r="T67" s="10"/>
      <c r="U67" s="10"/>
      <c r="V67" s="10"/>
      <c r="W67" s="10"/>
      <c r="X67" s="10"/>
    </row>
  </sheetData>
  <sheetProtection algorithmName="SHA-512" hashValue="ljPq0as/fTIAz41zsJdNGAnWVOHZeymeiJ4L+/VfktlDbeitpNpzcV3+4xG4k69QODApZVWdLkMQNvQBn7mwog==" saltValue="ghyWNkqBoFYw+rZiEXcUdg==" spinCount="100000" sheet="1" objects="1" scenarios="1"/>
  <protectedRanges>
    <protectedRange sqref="D4:M5 P4:T5 W4:AE5 I6:AG7 N8:AG9 S10:U13 X10:Z13 AC10:AE13 L17 L19 R17 I21 I23 L26:L27 W26 W29 L29 I31 I33 I35 N37:AG40 I41:AG42" name="１"/>
  </protectedRanges>
  <dataConsolidate/>
  <mergeCells count="82">
    <mergeCell ref="J31:V31"/>
    <mergeCell ref="B14:H40"/>
    <mergeCell ref="AJ41:AR42"/>
    <mergeCell ref="N8:AG9"/>
    <mergeCell ref="B44:D44"/>
    <mergeCell ref="B41:H42"/>
    <mergeCell ref="J21:S21"/>
    <mergeCell ref="J23:S23"/>
    <mergeCell ref="M17:Q17"/>
    <mergeCell ref="N39:AG40"/>
    <mergeCell ref="I41:AG42"/>
    <mergeCell ref="J33:S33"/>
    <mergeCell ref="J35:S35"/>
    <mergeCell ref="I37:M38"/>
    <mergeCell ref="I39:M40"/>
    <mergeCell ref="N37:Q38"/>
    <mergeCell ref="AJ2:AS2"/>
    <mergeCell ref="AJ6:AR7"/>
    <mergeCell ref="AQ4:AS4"/>
    <mergeCell ref="AJ16:AR16"/>
    <mergeCell ref="AJ17:AR17"/>
    <mergeCell ref="AJ5:AR5"/>
    <mergeCell ref="AJ4:AM4"/>
    <mergeCell ref="AN4:AP4"/>
    <mergeCell ref="AJ14:AR15"/>
    <mergeCell ref="AJ3:AS3"/>
    <mergeCell ref="AJ8:AR9"/>
    <mergeCell ref="B8:H13"/>
    <mergeCell ref="W4:AE5"/>
    <mergeCell ref="AF4:AG5"/>
    <mergeCell ref="S10:U13"/>
    <mergeCell ref="V10:W13"/>
    <mergeCell ref="X10:Z13"/>
    <mergeCell ref="D4:M5"/>
    <mergeCell ref="N4:O5"/>
    <mergeCell ref="P4:T5"/>
    <mergeCell ref="B6:H7"/>
    <mergeCell ref="U4:V5"/>
    <mergeCell ref="B4:C5"/>
    <mergeCell ref="I8:M9"/>
    <mergeCell ref="I10:M13"/>
    <mergeCell ref="I6:M7"/>
    <mergeCell ref="N6:AG7"/>
    <mergeCell ref="N10:R13"/>
    <mergeCell ref="AJ54:AR54"/>
    <mergeCell ref="AJ48:AR48"/>
    <mergeCell ref="AJ49:AR49"/>
    <mergeCell ref="AJ50:AR50"/>
    <mergeCell ref="AJ51:AR51"/>
    <mergeCell ref="AJ52:AR52"/>
    <mergeCell ref="AJ43:AR43"/>
    <mergeCell ref="AJ44:AR44"/>
    <mergeCell ref="AJ45:AR45"/>
    <mergeCell ref="AJ46:AR46"/>
    <mergeCell ref="R37:AG38"/>
    <mergeCell ref="AJ18:AR18"/>
    <mergeCell ref="AJ19:AR19"/>
    <mergeCell ref="AJ20:AR20"/>
    <mergeCell ref="AJ21:AR21"/>
    <mergeCell ref="AJ30:AR30"/>
    <mergeCell ref="AA10:AB13"/>
    <mergeCell ref="AC10:AE13"/>
    <mergeCell ref="AF10:AG13"/>
    <mergeCell ref="AJ22:AR22"/>
    <mergeCell ref="AJ23:AR23"/>
    <mergeCell ref="AJ24:AR24"/>
    <mergeCell ref="AJ29:AR29"/>
    <mergeCell ref="AJ25:AR25"/>
    <mergeCell ref="AJ26:AR26"/>
    <mergeCell ref="AJ27:AR27"/>
    <mergeCell ref="AJ28:AR28"/>
    <mergeCell ref="AJ10:AR13"/>
    <mergeCell ref="AJ53:AR53"/>
    <mergeCell ref="AJ31:AR31"/>
    <mergeCell ref="AJ32:AR32"/>
    <mergeCell ref="AJ47:AR47"/>
    <mergeCell ref="AJ33:AR33"/>
    <mergeCell ref="AJ34:AR34"/>
    <mergeCell ref="AJ35:AR35"/>
    <mergeCell ref="AJ36:AR36"/>
    <mergeCell ref="AJ37:AR38"/>
    <mergeCell ref="AJ39:AR40"/>
  </mergeCells>
  <phoneticPr fontId="2"/>
  <conditionalFormatting sqref="AJ2">
    <cfRule type="cellIs" dxfId="1" priority="1" operator="equal">
      <formula>"簡易チェック：OK"</formula>
    </cfRule>
    <cfRule type="cellIs" dxfId="0" priority="2" operator="equal">
      <formula>"簡易チェック：NG"</formula>
    </cfRule>
  </conditionalFormatting>
  <dataValidations count="2">
    <dataValidation showInputMessage="1" showErrorMessage="1" sqref="R37:AG38" xr:uid="{2D4E6851-15E1-4CB1-B1BB-3B75845541F9}"/>
    <dataValidation imeMode="disabled" allowBlank="1" showInputMessage="1" showErrorMessage="1" sqref="W4:AE5 X10:Z13 AC10:AE13" xr:uid="{4FBE841F-8FA7-418B-BF5B-71CF38369BB2}"/>
  </dataValidations>
  <pageMargins left="1" right="1" top="1" bottom="1" header="0.5" footer="0.5"/>
  <pageSetup paperSize="9" scale="66" orientation="portrait" r:id="rId1"/>
  <headerFooter alignWithMargins="0"/>
  <colBreaks count="1" manualBreakCount="1">
    <brk id="34" max="53" man="1"/>
  </colBreaks>
  <extLst>
    <ext xmlns:x14="http://schemas.microsoft.com/office/spreadsheetml/2009/9/main" uri="{CCE6A557-97BC-4b89-ADB6-D9C93CAAB3DF}">
      <x14:dataValidations xmlns:xm="http://schemas.microsoft.com/office/excel/2006/main" count="3">
        <x14:dataValidation type="list" allowBlank="1" showInputMessage="1" showErrorMessage="1" xr:uid="{4160B797-805E-4FA1-8BB7-EE279EF7E56D}">
          <x14:formula1>
            <xm:f>list!$A$2:$A$3</xm:f>
          </x14:formula1>
          <xm:sqref>R17 I35 I21 I23 L26:L27 W26 L29 W29 I31 I33 L17 L19</xm:sqref>
        </x14:dataValidation>
        <x14:dataValidation type="list" showInputMessage="1" showErrorMessage="1" xr:uid="{AB503A41-B50F-4D2C-A8F1-B724CA405312}">
          <x14:formula1>
            <xm:f>list!$B$2:$B$49</xm:f>
          </x14:formula1>
          <xm:sqref>I6:M7 N37</xm:sqref>
        </x14:dataValidation>
        <x14:dataValidation type="list" allowBlank="1" showInputMessage="1" showErrorMessage="1" xr:uid="{2796B9F5-228E-4FE3-9690-19CC7140D5D6}">
          <x14:formula1>
            <xm:f>list!$C$2:$C$4</xm:f>
          </x14:formula1>
          <xm:sqref>P4:T5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1BBB5-101E-46B0-9DA4-3ED449ACA76D}">
  <dimension ref="A1"/>
  <sheetViews>
    <sheetView showGridLines="0" view="pageBreakPreview" zoomScaleNormal="100" zoomScaleSheetLayoutView="100" workbookViewId="0"/>
  </sheetViews>
  <sheetFormatPr defaultColWidth="8.75" defaultRowHeight="13.5"/>
  <cols>
    <col min="1" max="1" width="3.625" style="34" customWidth="1"/>
    <col min="2" max="14" width="8.75" style="34"/>
    <col min="15" max="15" width="3.625" style="34" customWidth="1"/>
    <col min="16" max="16384" width="8.75" style="34"/>
  </cols>
  <sheetData/>
  <sheetProtection algorithmName="SHA-512" hashValue="GVH2cZXYOtSw6GWflhcjhDVhjyFhaZXX7ZG8cr/gS2tsF3kCQxdbZK//xYbVNreAgEDSDg8h/oaT1DF5k3UeRQ==" saltValue="Z81LVyHuAauvYV0gpAhqQA==" spinCount="100000" sheet="1" objects="1" scenarios="1"/>
  <phoneticPr fontId="2"/>
  <pageMargins left="0.7" right="0.7" top="0.75"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A35C-04D8-4BF2-9E71-BB65CBC49614}">
  <sheetPr codeName="Sheet4"/>
  <dimension ref="A1:M38"/>
  <sheetViews>
    <sheetView zoomScaleNormal="100" workbookViewId="0"/>
  </sheetViews>
  <sheetFormatPr defaultColWidth="9" defaultRowHeight="13.5"/>
  <cols>
    <col min="1" max="1" width="46" style="15" customWidth="1"/>
    <col min="2" max="2" width="31.625" style="15" bestFit="1" customWidth="1"/>
    <col min="3" max="3" width="29.375" style="15" bestFit="1" customWidth="1"/>
    <col min="4" max="4" width="27.25" style="15" bestFit="1" customWidth="1"/>
    <col min="5" max="6" width="15" style="15" bestFit="1" customWidth="1"/>
    <col min="7" max="7" width="19" style="15" customWidth="1"/>
    <col min="8" max="9" width="41.375" style="15" customWidth="1"/>
    <col min="10" max="10" width="15.25" style="15" bestFit="1" customWidth="1"/>
    <col min="11" max="11" width="31.625" style="15" bestFit="1" customWidth="1"/>
    <col min="12" max="12" width="3.5" style="15" bestFit="1" customWidth="1"/>
    <col min="13" max="13" width="5.5" style="15" bestFit="1" customWidth="1"/>
    <col min="14" max="16384" width="9" style="15"/>
  </cols>
  <sheetData>
    <row r="1" spans="1:13">
      <c r="A1" s="14" t="s">
        <v>84</v>
      </c>
      <c r="B1" s="14" t="s">
        <v>85</v>
      </c>
      <c r="C1" s="14" t="s">
        <v>86</v>
      </c>
      <c r="D1" s="14" t="s">
        <v>87</v>
      </c>
      <c r="E1" s="14" t="s">
        <v>88</v>
      </c>
      <c r="F1" s="14" t="s">
        <v>89</v>
      </c>
      <c r="G1" s="14" t="s">
        <v>90</v>
      </c>
      <c r="H1" s="14" t="s">
        <v>91</v>
      </c>
      <c r="I1" s="14" t="s">
        <v>92</v>
      </c>
      <c r="J1" s="14" t="s">
        <v>93</v>
      </c>
      <c r="K1" s="14" t="s">
        <v>94</v>
      </c>
      <c r="L1" s="14">
        <f>COUNTIF(L2:L266,"〇")</f>
        <v>13</v>
      </c>
      <c r="M1" s="14" t="s">
        <v>95</v>
      </c>
    </row>
    <row r="2" spans="1:13">
      <c r="A2" s="16" t="s">
        <v>55</v>
      </c>
      <c r="B2" s="17" t="str">
        <f>IF('歯科衛生士従事者届(Excelオンライン版)'!D4="",A19,"")</f>
        <v>氏名を入力してください。</v>
      </c>
      <c r="C2" s="19"/>
      <c r="D2" s="19"/>
      <c r="E2" s="19"/>
      <c r="F2" s="19"/>
      <c r="G2" s="20" t="str">
        <f>IF(LEN('歯科衛生士従事者届(Excelオンライン版)'!D4)&gt;M2,A20,"")</f>
        <v/>
      </c>
      <c r="H2" s="19"/>
      <c r="I2" s="19"/>
      <c r="J2" s="19"/>
      <c r="K2" s="17" t="str">
        <f>IF(B2&lt;&gt;"",B2,IF(C2&lt;&gt;"",C2,IF(D2&lt;&gt;"",D2,IF(E2&lt;&gt;"",E2,IF(F2&lt;&gt;"",F2,IF(G2&lt;&gt;"",G2,IF(H2&lt;&gt;"",H2,IF(I2&lt;&gt;"",I2,IF(J2&lt;&gt;"",J2,"")))))))))</f>
        <v>氏名を入力してください。</v>
      </c>
      <c r="L2" s="17" t="str">
        <f>IF(K2&lt;&gt;"","〇","")</f>
        <v>〇</v>
      </c>
      <c r="M2" s="17">
        <v>100</v>
      </c>
    </row>
    <row r="3" spans="1:13">
      <c r="A3" s="16" t="s">
        <v>99</v>
      </c>
      <c r="B3" s="21" t="s">
        <v>96</v>
      </c>
      <c r="C3" s="21"/>
      <c r="D3" s="20" t="str">
        <f>IF(OR('歯科衛生士従事者届(Excelオンライン版)'!P4="選択してください",'歯科衛生士従事者届(Excelオンライン版)'!P4=""),A21,"")</f>
        <v>性別を選択してください。</v>
      </c>
      <c r="E3" s="19" t="s">
        <v>96</v>
      </c>
      <c r="F3" s="23"/>
      <c r="G3" s="21"/>
      <c r="H3" s="21"/>
      <c r="I3" s="21" t="s">
        <v>96</v>
      </c>
      <c r="J3" s="21"/>
      <c r="K3" s="17" t="str">
        <f>IF(B3&lt;&gt;"",B3,IF(C3&lt;&gt;"",C3,IF(D3&lt;&gt;"",D3,IF(E3&lt;&gt;"",E3,IF(F3&lt;&gt;"",F3,IF(G3&lt;&gt;"",G3,IF(H3&lt;&gt;"",H3,IF(I3&lt;&gt;"",I3,IF(J3&lt;&gt;"",J3,"")))))))))</f>
        <v>性別を選択してください。</v>
      </c>
      <c r="L3" s="17" t="str">
        <f>IF(K3&lt;&gt;"","〇","")</f>
        <v>〇</v>
      </c>
      <c r="M3" s="18"/>
    </row>
    <row r="4" spans="1:13">
      <c r="A4" s="16" t="s">
        <v>57</v>
      </c>
      <c r="B4" s="17" t="str">
        <f>IF('歯科衛生士従事者届(Excelオンライン版)'!W4="",A22,"")</f>
        <v>年齢を入力してください。</v>
      </c>
      <c r="C4" s="18"/>
      <c r="D4" s="19"/>
      <c r="E4" s="19" t="s">
        <v>96</v>
      </c>
      <c r="F4" s="19"/>
      <c r="G4" s="18"/>
      <c r="H4" s="17" t="str">
        <f>IF(AND(ISNUMBER(VALUE('歯科衛生士従事者届(Excelオンライン版)'!W4)),LEN('歯科衛生士従事者届(Excelオンライン版)'!W4)=LENB('歯科衛生士従事者届(Excelオンライン版)'!W4),COUNTIF('歯科衛生士従事者届(Excelオンライン版)'!W4,"*+*")+COUNTIF('歯科衛生士従事者届(Excelオンライン版)'!W4,"*-*")+COUNTIF('歯科衛生士従事者届(Excelオンライン版)'!W4,"*.*")+COUNTIF('歯科衛生士従事者届(Excelオンライン版)'!W4,"*\*")+COUNTIF('歯科衛生士従事者届(Excelオンライン版)'!W4,"*,*")=0),"",A23)</f>
        <v/>
      </c>
      <c r="I4" s="19" t="s">
        <v>96</v>
      </c>
      <c r="J4" s="19"/>
      <c r="K4" s="17" t="str">
        <f>IF(B4&lt;&gt;"",B4,IF(C4&lt;&gt;"",C4,IF(D4&lt;&gt;"",D4,IF(E4&lt;&gt;"",E4,IF(F4&lt;&gt;"",F4,IF(G4&lt;&gt;"",G4,IF(H4&lt;&gt;"",H4,IF(I4&lt;&gt;"",I4,IF(J4&lt;&gt;"",J4,"")))))))))</f>
        <v>年齢を入力してください。</v>
      </c>
      <c r="L4" s="17" t="str">
        <f>IF(K4&lt;&gt;"","〇","")</f>
        <v>〇</v>
      </c>
      <c r="M4" s="18"/>
    </row>
    <row r="5" spans="1:13">
      <c r="A5" s="16" t="s">
        <v>97</v>
      </c>
      <c r="B5" s="18"/>
      <c r="C5" s="18"/>
      <c r="D5" s="19"/>
      <c r="E5" s="19"/>
      <c r="F5" s="19"/>
      <c r="G5" s="18"/>
      <c r="H5" s="18"/>
      <c r="I5" s="19"/>
      <c r="J5" s="19"/>
      <c r="K5" s="17" t="str">
        <f>IF(K6&lt;&gt;"",K6,K7)</f>
        <v>都道府県を選択してください。</v>
      </c>
      <c r="L5" s="17" t="str">
        <f t="shared" ref="L5:L14" si="0">IF(K5&lt;&gt;"","〇","")</f>
        <v>〇</v>
      </c>
      <c r="M5" s="18"/>
    </row>
    <row r="6" spans="1:13">
      <c r="A6" s="16" t="s">
        <v>98</v>
      </c>
      <c r="B6" s="19"/>
      <c r="C6" s="19"/>
      <c r="D6" s="20" t="str">
        <f>IF(OR('歯科衛生士従事者届(Excelオンライン版)'!I6="選択してください",'歯科衛生士従事者届(Excelオンライン版)'!I6=""),A24,"")</f>
        <v>都道府県を選択してください。</v>
      </c>
      <c r="E6" s="19"/>
      <c r="F6" s="19"/>
      <c r="G6" s="18"/>
      <c r="H6" s="19"/>
      <c r="I6" s="19"/>
      <c r="J6" s="19"/>
      <c r="K6" s="18" t="str">
        <f t="shared" ref="K6:K11" si="1">IF(B6&lt;&gt;"",B6,IF(C6&lt;&gt;"",C6,IF(D6&lt;&gt;"",D6,IF(E6&lt;&gt;"",E6,IF(F6&lt;&gt;"",F6,IF(G6&lt;&gt;"",G6,IF(H6&lt;&gt;"",H6,IF(I6&lt;&gt;"",I6,IF(J6&lt;&gt;"",J6,"")))))))))</f>
        <v>都道府県を選択してください。</v>
      </c>
      <c r="L6" s="17" t="str">
        <f t="shared" si="0"/>
        <v>〇</v>
      </c>
      <c r="M6" s="18"/>
    </row>
    <row r="7" spans="1:13">
      <c r="A7" s="16" t="s">
        <v>58</v>
      </c>
      <c r="B7" s="17" t="str">
        <f>IF('歯科衛生士従事者届(Excelオンライン版)'!N6="",A25,"")</f>
        <v>住所を入力してください。</v>
      </c>
      <c r="C7" s="19"/>
      <c r="D7" s="19"/>
      <c r="E7" s="19"/>
      <c r="F7" s="19"/>
      <c r="G7" s="19"/>
      <c r="H7" s="19"/>
      <c r="I7" s="19"/>
      <c r="J7" s="19"/>
      <c r="K7" s="18" t="str">
        <f t="shared" si="1"/>
        <v>住所を入力してください。</v>
      </c>
      <c r="L7" s="17" t="str">
        <f t="shared" si="0"/>
        <v>〇</v>
      </c>
      <c r="M7" s="18"/>
    </row>
    <row r="8" spans="1:13">
      <c r="A8" s="16" t="s">
        <v>114</v>
      </c>
      <c r="B8" s="17" t="str">
        <f>IF('歯科衛生士従事者届(Excelオンライン版)'!N8="",A26,"")</f>
        <v>歯科衛生士名簿登録番号を入力してください。</v>
      </c>
      <c r="C8" s="18"/>
      <c r="D8" s="19"/>
      <c r="E8" s="18"/>
      <c r="F8" s="19"/>
      <c r="G8" s="17" t="str">
        <f>IF(LEN('歯科衛生士従事者届(Excelオンライン版)'!N8)&gt;M8,A27,"")</f>
        <v/>
      </c>
      <c r="H8" s="17" t="str">
        <f>IF(AND(ISNUMBER(VALUE(MID('歯科衛生士従事者届(Excelオンライン版)'!N8,2,6))),LEN(MID('歯科衛生士従事者届(Excelオンライン版)'!N8,2,6))=LENB(MID('歯科衛生士従事者届(Excelオンライン版)'!N8,2,6)),COUNTIF('歯科衛生士従事者届(Excelオンライン版)'!N8,"*+*")+COUNTIF('歯科衛生士従事者届(Excelオンライン版)'!N8,"*-*")+COUNTIF('歯科衛生士従事者届(Excelオンライン版)'!N8,"*.*")+COUNTIF('歯科衛生士従事者届(Excelオンライン版)'!N8,"*\*")+COUNTIF('歯科衛生士従事者届(Excelオンライン版)'!N8,"*,*")=0),"",IF(MID('歯科衛生士従事者届(Excelオンライン版)'!N8,2,6)="","",A28))</f>
        <v/>
      </c>
      <c r="I8" s="18"/>
      <c r="J8" s="18"/>
      <c r="K8" s="17" t="str">
        <f t="shared" si="1"/>
        <v>歯科衛生士名簿登録番号を入力してください。</v>
      </c>
      <c r="L8" s="17" t="str">
        <f t="shared" si="0"/>
        <v>〇</v>
      </c>
      <c r="M8" s="17">
        <v>10</v>
      </c>
    </row>
    <row r="9" spans="1:13">
      <c r="A9" s="16" t="s">
        <v>129</v>
      </c>
      <c r="B9" s="18"/>
      <c r="C9" s="18"/>
      <c r="D9" s="19"/>
      <c r="E9" s="22" t="str">
        <f>IF(COUNTIF('歯科衛生士従事者届(Excelオンライン版)'!N10:O13, "■")&gt;1,A30,"")</f>
        <v/>
      </c>
      <c r="F9" s="23"/>
      <c r="G9" s="21" t="s">
        <v>96</v>
      </c>
      <c r="H9" s="21" t="s">
        <v>96</v>
      </c>
      <c r="I9" s="22" t="str">
        <f>IF(ISERROR(VALUE(A10)),A31,"")</f>
        <v>正しい歯科衛生士名簿登録年月日を入力してください。</v>
      </c>
      <c r="J9" s="24" t="e">
        <f ca="1">IF(VALUE(A10)&gt;=NOW(),A32,"")</f>
        <v>#VALUE!</v>
      </c>
      <c r="K9" s="17" t="str">
        <f t="shared" si="1"/>
        <v>正しい歯科衛生士名簿登録年月日を入力してください。</v>
      </c>
      <c r="L9" s="17" t="str">
        <f t="shared" si="0"/>
        <v>〇</v>
      </c>
      <c r="M9" s="18"/>
    </row>
    <row r="10" spans="1:13">
      <c r="A10" s="32" t="str">
        <f>'歯科衛生士従事者届(Excelオンライン版)'!S10&amp;"年"&amp;'歯科衛生士従事者届(Excelオンライン版)'!X10&amp;"月"&amp;'歯科衛生士従事者届(Excelオンライン版)'!AC10&amp;"日"</f>
        <v>年月日</v>
      </c>
      <c r="B10" s="18"/>
      <c r="C10" s="18"/>
      <c r="D10" s="19"/>
      <c r="E10" s="18"/>
      <c r="F10" s="18"/>
      <c r="G10" s="18"/>
      <c r="H10" s="18"/>
      <c r="I10" s="18"/>
      <c r="J10" s="18"/>
      <c r="K10" s="18" t="str">
        <f t="shared" si="1"/>
        <v/>
      </c>
      <c r="L10" s="18" t="str">
        <f t="shared" si="0"/>
        <v/>
      </c>
      <c r="M10" s="18"/>
    </row>
    <row r="11" spans="1:13">
      <c r="A11" s="16" t="s">
        <v>83</v>
      </c>
      <c r="B11" s="18"/>
      <c r="C11" s="18"/>
      <c r="D11" s="20" t="str">
        <f>IF(COUNTIF('歯科衛生士従事者届(Excelオンライン版)'!I15:AG36,"■")=0,A33,"")</f>
        <v>業務に従事する場所を選択してください。</v>
      </c>
      <c r="E11" s="20" t="str">
        <f>IF(COUNTIF('歯科衛生士従事者届(Excelオンライン版)'!I15:AG36,"■")&gt;1,A34,"")</f>
        <v/>
      </c>
      <c r="F11" s="18"/>
      <c r="G11" s="18"/>
      <c r="H11" s="18"/>
      <c r="I11" s="18"/>
      <c r="J11" s="18"/>
      <c r="K11" s="17" t="str">
        <f t="shared" si="1"/>
        <v>業務に従事する場所を選択してください。</v>
      </c>
      <c r="L11" s="17" t="str">
        <f t="shared" si="0"/>
        <v>〇</v>
      </c>
      <c r="M11" s="18"/>
    </row>
    <row r="12" spans="1:13">
      <c r="A12" s="16" t="s">
        <v>123</v>
      </c>
      <c r="B12" s="18"/>
      <c r="C12" s="18"/>
      <c r="D12" s="19"/>
      <c r="E12" s="19"/>
      <c r="F12" s="19"/>
      <c r="G12" s="18"/>
      <c r="H12" s="18"/>
      <c r="I12" s="19"/>
      <c r="J12" s="19"/>
      <c r="K12" s="17" t="str">
        <f>IF(K13&lt;&gt;"",K13,K14)</f>
        <v>都道府県を選択してください。</v>
      </c>
      <c r="L12" s="17" t="str">
        <f t="shared" si="0"/>
        <v>〇</v>
      </c>
      <c r="M12" s="18"/>
    </row>
    <row r="13" spans="1:13">
      <c r="A13" s="16" t="s">
        <v>121</v>
      </c>
      <c r="B13" s="19"/>
      <c r="C13" s="19"/>
      <c r="D13" s="20" t="str">
        <f>IF(OR('歯科衛生士従事者届(Excelオンライン版)'!N37="選択してください",'歯科衛生士従事者届(Excelオンライン版)'!N37=""),A24,"")</f>
        <v>都道府県を選択してください。</v>
      </c>
      <c r="E13" s="19"/>
      <c r="F13" s="19"/>
      <c r="G13" s="18"/>
      <c r="H13" s="19"/>
      <c r="I13" s="19"/>
      <c r="J13" s="19"/>
      <c r="K13" s="18" t="str">
        <f t="shared" ref="K13:K14" si="2">IF(B13&lt;&gt;"",B13,IF(C13&lt;&gt;"",C13,IF(D13&lt;&gt;"",D13,IF(E13&lt;&gt;"",E13,IF(F13&lt;&gt;"",F13,IF(G13&lt;&gt;"",G13,IF(H13&lt;&gt;"",H13,IF(I13&lt;&gt;"",I13,IF(J13&lt;&gt;"",J13,"")))))))))</f>
        <v>都道府県を選択してください。</v>
      </c>
      <c r="L13" s="17" t="str">
        <f t="shared" si="0"/>
        <v>〇</v>
      </c>
      <c r="M13" s="18"/>
    </row>
    <row r="14" spans="1:13">
      <c r="A14" s="16" t="s">
        <v>122</v>
      </c>
      <c r="B14" s="17" t="str">
        <f>IF('歯科衛生士従事者届(Excelオンライン版)'!R37="",A25,"")</f>
        <v>住所を入力してください。</v>
      </c>
      <c r="C14" s="19"/>
      <c r="D14" s="19"/>
      <c r="E14" s="19"/>
      <c r="F14" s="19"/>
      <c r="G14" s="19"/>
      <c r="H14" s="19"/>
      <c r="I14" s="19"/>
      <c r="J14" s="19"/>
      <c r="K14" s="18" t="str">
        <f t="shared" si="2"/>
        <v>住所を入力してください。</v>
      </c>
      <c r="L14" s="17" t="str">
        <f t="shared" si="0"/>
        <v>〇</v>
      </c>
      <c r="M14" s="18"/>
    </row>
    <row r="15" spans="1:13">
      <c r="A15" s="16" t="s">
        <v>120</v>
      </c>
      <c r="B15" s="17" t="str">
        <f>IF('歯科衛生士従事者届(Excelオンライン版)'!N39="",A35,"")</f>
        <v>名称を入力してください。</v>
      </c>
      <c r="C15" s="19"/>
      <c r="D15" s="19"/>
      <c r="E15" s="19"/>
      <c r="F15" s="19"/>
      <c r="G15" s="20" t="str">
        <f>IF(LEN('歯科衛生士従事者届(Excelオンライン版)'!N39)&gt;M15,A36,"")</f>
        <v/>
      </c>
      <c r="H15" s="19"/>
      <c r="I15" s="19"/>
      <c r="J15" s="19"/>
      <c r="K15" s="17" t="str">
        <f>IF(B15&lt;&gt;"",B15,IF(C15&lt;&gt;"",C15,IF(D15&lt;&gt;"",D15,IF(E15&lt;&gt;"",E15,IF(F15&lt;&gt;"",F15,IF(G15&lt;&gt;"",G15,IF(H15&lt;&gt;"",H15,IF(I15&lt;&gt;"",I15,IF(J15&lt;&gt;"",J15,"")))))))))</f>
        <v>名称を入力してください。</v>
      </c>
      <c r="L15" s="17" t="str">
        <f>IF(K15&lt;&gt;"","〇","")</f>
        <v>〇</v>
      </c>
      <c r="M15" s="17">
        <v>100</v>
      </c>
    </row>
    <row r="16" spans="1:13">
      <c r="A16" s="16" t="s">
        <v>124</v>
      </c>
      <c r="B16" s="20" t="str">
        <f>IF(ISERROR(VALUE(A10)),"",IF(AND(K9="",'歯科衛生士従事者届(Excelオンライン版)'!I41="",A17&gt;=VALUE(A10)),A37,""))</f>
        <v/>
      </c>
      <c r="C16" s="19"/>
      <c r="D16" s="19"/>
      <c r="E16" s="19"/>
      <c r="F16" s="19"/>
      <c r="G16" s="19"/>
      <c r="H16" s="19"/>
      <c r="I16" s="19"/>
      <c r="J16" s="19"/>
      <c r="K16" s="17" t="str">
        <f>IF(B16&lt;&gt;"",B16,IF(C16&lt;&gt;"",C16,IF(D16&lt;&gt;"",D16,IF(E16&lt;&gt;"",E16,IF(F16&lt;&gt;"",F16,IF(G16&lt;&gt;"",G16,IF(H16&lt;&gt;"",H16,IF(I16&lt;&gt;"",I16,IF(J16&lt;&gt;"",J16,"")))))))))</f>
        <v/>
      </c>
      <c r="L16" s="17" t="str">
        <f>IF(K16&lt;&gt;"","〇","")</f>
        <v/>
      </c>
      <c r="M16" s="18"/>
    </row>
    <row r="17" spans="1:13">
      <c r="A17" s="30">
        <v>33419</v>
      </c>
      <c r="B17" s="18"/>
      <c r="C17" s="18"/>
      <c r="D17" s="18"/>
      <c r="E17" s="18"/>
      <c r="F17" s="18"/>
      <c r="G17" s="18"/>
      <c r="H17" s="18"/>
      <c r="I17" s="18"/>
      <c r="J17" s="18"/>
      <c r="K17" s="18"/>
      <c r="L17" s="18"/>
      <c r="M17" s="18"/>
    </row>
    <row r="18" spans="1:13">
      <c r="A18" s="31" t="s">
        <v>100</v>
      </c>
    </row>
    <row r="19" spans="1:13">
      <c r="A19" s="25" t="s">
        <v>103</v>
      </c>
    </row>
    <row r="20" spans="1:13">
      <c r="A20" s="25" t="s">
        <v>104</v>
      </c>
    </row>
    <row r="21" spans="1:13">
      <c r="A21" s="25" t="s">
        <v>105</v>
      </c>
    </row>
    <row r="22" spans="1:13">
      <c r="A22" s="25" t="s">
        <v>112</v>
      </c>
    </row>
    <row r="23" spans="1:13">
      <c r="A23" s="25" t="s">
        <v>113</v>
      </c>
    </row>
    <row r="24" spans="1:13">
      <c r="A24" s="25" t="s">
        <v>101</v>
      </c>
    </row>
    <row r="25" spans="1:13">
      <c r="A25" s="25" t="s">
        <v>102</v>
      </c>
    </row>
    <row r="26" spans="1:13">
      <c r="A26" s="25" t="s">
        <v>115</v>
      </c>
    </row>
    <row r="27" spans="1:13" ht="27">
      <c r="A27" s="25" t="s">
        <v>133</v>
      </c>
    </row>
    <row r="28" spans="1:13" ht="27">
      <c r="A28" s="25" t="s">
        <v>130</v>
      </c>
    </row>
    <row r="29" spans="1:13">
      <c r="A29" s="25" t="s">
        <v>131</v>
      </c>
    </row>
    <row r="30" spans="1:13" ht="27">
      <c r="A30" s="26" t="s">
        <v>132</v>
      </c>
    </row>
    <row r="31" spans="1:13" ht="27">
      <c r="A31" s="26" t="s">
        <v>116</v>
      </c>
    </row>
    <row r="32" spans="1:13" ht="27">
      <c r="A32" s="26" t="s">
        <v>117</v>
      </c>
    </row>
    <row r="33" spans="1:1">
      <c r="A33" s="25" t="s">
        <v>118</v>
      </c>
    </row>
    <row r="34" spans="1:1">
      <c r="A34" s="25" t="s">
        <v>119</v>
      </c>
    </row>
    <row r="35" spans="1:1">
      <c r="A35" s="25" t="s">
        <v>106</v>
      </c>
    </row>
    <row r="36" spans="1:1">
      <c r="A36" s="25" t="s">
        <v>107</v>
      </c>
    </row>
    <row r="37" spans="1:1" ht="40.5">
      <c r="A37" s="25" t="s">
        <v>126</v>
      </c>
    </row>
    <row r="38" spans="1:1">
      <c r="A38" s="2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E48AE-28E8-4F4F-B94F-77A393CB285A}">
  <sheetPr codeName="Sheet6"/>
  <dimension ref="A1:C49"/>
  <sheetViews>
    <sheetView zoomScaleNormal="100" workbookViewId="0"/>
  </sheetViews>
  <sheetFormatPr defaultColWidth="9" defaultRowHeight="13.5"/>
  <cols>
    <col min="1" max="1" width="7.25" style="2" bestFit="1" customWidth="1"/>
    <col min="2" max="2" width="18.375" style="2" bestFit="1" customWidth="1"/>
    <col min="3" max="16384" width="9" style="2"/>
  </cols>
  <sheetData>
    <row r="1" spans="1:3">
      <c r="A1" s="1" t="s">
        <v>7</v>
      </c>
      <c r="B1" s="1" t="s">
        <v>0</v>
      </c>
      <c r="C1" s="1" t="s">
        <v>56</v>
      </c>
    </row>
    <row r="2" spans="1:3">
      <c r="A2" s="2" t="s">
        <v>5</v>
      </c>
      <c r="B2" s="2" t="s">
        <v>4</v>
      </c>
      <c r="C2" s="2" t="s">
        <v>108</v>
      </c>
    </row>
    <row r="3" spans="1:3">
      <c r="A3" s="2" t="s">
        <v>6</v>
      </c>
      <c r="B3" s="2" t="s">
        <v>1</v>
      </c>
      <c r="C3" s="2" t="s">
        <v>109</v>
      </c>
    </row>
    <row r="4" spans="1:3">
      <c r="B4" s="2" t="s">
        <v>2</v>
      </c>
      <c r="C4" s="2" t="s">
        <v>110</v>
      </c>
    </row>
    <row r="5" spans="1:3">
      <c r="B5" s="2" t="s">
        <v>8</v>
      </c>
    </row>
    <row r="6" spans="1:3">
      <c r="B6" s="2" t="s">
        <v>3</v>
      </c>
    </row>
    <row r="7" spans="1:3">
      <c r="B7" s="2" t="s">
        <v>9</v>
      </c>
    </row>
    <row r="8" spans="1:3">
      <c r="B8" s="2" t="s">
        <v>10</v>
      </c>
    </row>
    <row r="9" spans="1:3">
      <c r="B9" s="2" t="s">
        <v>11</v>
      </c>
    </row>
    <row r="10" spans="1:3">
      <c r="B10" s="2" t="s">
        <v>12</v>
      </c>
    </row>
    <row r="11" spans="1:3">
      <c r="B11" s="2" t="s">
        <v>13</v>
      </c>
    </row>
    <row r="12" spans="1:3">
      <c r="B12" s="2" t="s">
        <v>14</v>
      </c>
    </row>
    <row r="13" spans="1:3">
      <c r="B13" s="2" t="s">
        <v>15</v>
      </c>
    </row>
    <row r="14" spans="1:3">
      <c r="B14" s="2" t="s">
        <v>16</v>
      </c>
    </row>
    <row r="15" spans="1:3">
      <c r="B15" s="2" t="s">
        <v>17</v>
      </c>
    </row>
    <row r="16" spans="1:3">
      <c r="B16" s="2" t="s">
        <v>18</v>
      </c>
    </row>
    <row r="17" spans="2:2">
      <c r="B17" s="2" t="s">
        <v>19</v>
      </c>
    </row>
    <row r="18" spans="2:2">
      <c r="B18" s="2" t="s">
        <v>20</v>
      </c>
    </row>
    <row r="19" spans="2:2">
      <c r="B19" s="2" t="s">
        <v>21</v>
      </c>
    </row>
    <row r="20" spans="2:2">
      <c r="B20" s="2" t="s">
        <v>22</v>
      </c>
    </row>
    <row r="21" spans="2:2">
      <c r="B21" s="2" t="s">
        <v>23</v>
      </c>
    </row>
    <row r="22" spans="2:2">
      <c r="B22" s="2" t="s">
        <v>24</v>
      </c>
    </row>
    <row r="23" spans="2:2">
      <c r="B23" s="2" t="s">
        <v>25</v>
      </c>
    </row>
    <row r="24" spans="2:2">
      <c r="B24" s="2" t="s">
        <v>26</v>
      </c>
    </row>
    <row r="25" spans="2:2">
      <c r="B25" s="2" t="s">
        <v>27</v>
      </c>
    </row>
    <row r="26" spans="2:2">
      <c r="B26" s="2" t="s">
        <v>28</v>
      </c>
    </row>
    <row r="27" spans="2:2">
      <c r="B27" s="2" t="s">
        <v>29</v>
      </c>
    </row>
    <row r="28" spans="2:2">
      <c r="B28" s="2" t="s">
        <v>30</v>
      </c>
    </row>
    <row r="29" spans="2:2">
      <c r="B29" s="2" t="s">
        <v>31</v>
      </c>
    </row>
    <row r="30" spans="2:2">
      <c r="B30" s="2" t="s">
        <v>32</v>
      </c>
    </row>
    <row r="31" spans="2:2">
      <c r="B31" s="2" t="s">
        <v>33</v>
      </c>
    </row>
    <row r="32" spans="2:2">
      <c r="B32" s="2" t="s">
        <v>34</v>
      </c>
    </row>
    <row r="33" spans="2:2">
      <c r="B33" s="2" t="s">
        <v>35</v>
      </c>
    </row>
    <row r="34" spans="2:2">
      <c r="B34" s="2" t="s">
        <v>36</v>
      </c>
    </row>
    <row r="35" spans="2:2">
      <c r="B35" s="2" t="s">
        <v>37</v>
      </c>
    </row>
    <row r="36" spans="2:2">
      <c r="B36" s="2" t="s">
        <v>38</v>
      </c>
    </row>
    <row r="37" spans="2:2">
      <c r="B37" s="2" t="s">
        <v>39</v>
      </c>
    </row>
    <row r="38" spans="2:2">
      <c r="B38" s="2" t="s">
        <v>40</v>
      </c>
    </row>
    <row r="39" spans="2:2">
      <c r="B39" s="2" t="s">
        <v>41</v>
      </c>
    </row>
    <row r="40" spans="2:2">
      <c r="B40" s="2" t="s">
        <v>42</v>
      </c>
    </row>
    <row r="41" spans="2:2">
      <c r="B41" s="2" t="s">
        <v>43</v>
      </c>
    </row>
    <row r="42" spans="2:2">
      <c r="B42" s="2" t="s">
        <v>44</v>
      </c>
    </row>
    <row r="43" spans="2:2">
      <c r="B43" s="2" t="s">
        <v>45</v>
      </c>
    </row>
    <row r="44" spans="2:2">
      <c r="B44" s="2" t="s">
        <v>46</v>
      </c>
    </row>
    <row r="45" spans="2:2">
      <c r="B45" s="2" t="s">
        <v>47</v>
      </c>
    </row>
    <row r="46" spans="2:2">
      <c r="B46" s="2" t="s">
        <v>48</v>
      </c>
    </row>
    <row r="47" spans="2:2">
      <c r="B47" s="2" t="s">
        <v>49</v>
      </c>
    </row>
    <row r="48" spans="2:2">
      <c r="B48" s="2" t="s">
        <v>50</v>
      </c>
    </row>
    <row r="49" spans="2:2">
      <c r="B49" s="2" t="s">
        <v>51</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歯科衛生士従事者届(Excelオンライン版)</vt:lpstr>
      <vt:lpstr>歯科衛生士入力要領(R6)</vt:lpstr>
      <vt:lpstr>check</vt:lpstr>
      <vt:lpstr>list</vt:lpstr>
      <vt:lpstr>'歯科衛生士従事者届(Excelオンライン版)'!Print_Area</vt:lpstr>
      <vt:lpstr>'歯科衛生士入力要領(R6)'!Print_Area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2022-12-02T07:51:00Z</dcterms:created>
  <dcterms:modified xsi:type="dcterms:W3CDTF">2024-11-15T16:28:19Z</dcterms:modified>
</cp:coreProperties>
</file>